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ydaktyka\II\2014-2015\"/>
    </mc:Choice>
  </mc:AlternateContent>
  <bookViews>
    <workbookView xWindow="480" yWindow="60" windowWidth="14880" windowHeight="7695"/>
  </bookViews>
  <sheets>
    <sheet name="Kurs WWW" sheetId="1" r:id="rId1"/>
  </sheets>
  <calcPr calcId="152511"/>
</workbook>
</file>

<file path=xl/calcChain.xml><?xml version="1.0" encoding="utf-8"?>
<calcChain xmlns="http://schemas.openxmlformats.org/spreadsheetml/2006/main">
  <c r="Y28" i="1" l="1"/>
  <c r="Y27" i="1"/>
  <c r="Y26" i="1"/>
  <c r="Y25" i="1"/>
  <c r="Y24" i="1"/>
  <c r="BF19" i="1"/>
  <c r="BF18" i="1"/>
  <c r="BF2" i="1" l="1"/>
  <c r="BF20" i="1" l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F4" i="1"/>
  <c r="Z28" i="1"/>
  <c r="Z27" i="1"/>
  <c r="Z26" i="1"/>
  <c r="Z25" i="1"/>
  <c r="Z24" i="1"/>
  <c r="BG19" i="1" l="1"/>
  <c r="BG18" i="1"/>
  <c r="BG11" i="1"/>
  <c r="BG4" i="1"/>
  <c r="BG12" i="1"/>
  <c r="BG14" i="1"/>
  <c r="BG13" i="1"/>
  <c r="BG9" i="1"/>
  <c r="BG17" i="1"/>
  <c r="BG20" i="1"/>
  <c r="BG15" i="1"/>
  <c r="BG10" i="1"/>
  <c r="BG5" i="1"/>
  <c r="BG6" i="1"/>
  <c r="BG7" i="1"/>
  <c r="BG8" i="1"/>
  <c r="BG16" i="1"/>
</calcChain>
</file>

<file path=xl/comments1.xml><?xml version="1.0" encoding="utf-8"?>
<comments xmlns="http://schemas.openxmlformats.org/spreadsheetml/2006/main">
  <authors>
    <author>Pawel</author>
  </authors>
  <commentList>
    <comment ref="BH9" authorId="0" shapeId="0">
      <text>
        <r>
          <rPr>
            <b/>
            <sz val="9"/>
            <color indexed="81"/>
            <rFont val="Tahoma"/>
            <family val="2"/>
            <charset val="238"/>
          </rPr>
          <t>Pawel:</t>
        </r>
        <r>
          <rPr>
            <sz val="9"/>
            <color indexed="81"/>
            <rFont val="Tahoma"/>
            <family val="2"/>
            <charset val="238"/>
          </rPr>
          <t xml:space="preserve">
Za bardzo dobrze zrobione początkowe listy</t>
        </r>
      </text>
    </comment>
  </commentList>
</comments>
</file>

<file path=xl/sharedStrings.xml><?xml version="1.0" encoding="utf-8"?>
<sst xmlns="http://schemas.openxmlformats.org/spreadsheetml/2006/main" count="36" uniqueCount="34">
  <si>
    <t>Lista 2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</si>
  <si>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</si>
  <si>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</si>
  <si>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</si>
  <si>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</si>
  <si>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</si>
  <si>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</si>
  <si>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</si>
  <si>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</si>
  <si>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Lista 11</t>
  </si>
  <si>
    <t>Lista 12</t>
  </si>
  <si>
    <t>Suma</t>
  </si>
  <si>
    <t>Ocena</t>
  </si>
  <si>
    <t>Nr indeksu</t>
  </si>
  <si>
    <t>Łukasz</t>
  </si>
  <si>
    <t>Anna</t>
  </si>
  <si>
    <t>Michał</t>
  </si>
  <si>
    <t>Pablo Antonio</t>
  </si>
  <si>
    <t>Mateusz</t>
  </si>
  <si>
    <t>Agnieszka</t>
  </si>
  <si>
    <t>Albert</t>
  </si>
  <si>
    <t>Krzysztof</t>
  </si>
  <si>
    <t>Bartosz</t>
  </si>
  <si>
    <t>Tomasz</t>
  </si>
  <si>
    <t>Maciej</t>
  </si>
  <si>
    <t>Adrian</t>
  </si>
  <si>
    <t>Dawid</t>
  </si>
  <si>
    <t>Piotr</t>
  </si>
  <si>
    <t>Paweł</t>
  </si>
  <si>
    <t xml:space="preserve"> </t>
  </si>
  <si>
    <t>Lista 1</t>
  </si>
  <si>
    <t>Data: 29.1.2015</t>
  </si>
  <si>
    <t>Imię</t>
  </si>
  <si>
    <t>Nazwisko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</si>
</sst>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9"/>
  <sheetViews>
    <sheetView tabSelected="1" zoomScaleNormal="100" workbookViewId="0">
      <pane xSplit="2" topLeftCell="C1" activePane="topRight" state="frozen"/>
      <selection pane="topRight" activeCell="A2" sqref="A2"/>
    </sheetView>
  </sheetViews>
  <sheetFormatPr defaultRowHeight="14.25"/>
  <cols>
    <col min="1" max="2" width="25.875" customWidth="1"/>
    <col min="3" max="3" width="10.5" customWidth="1"/>
    <col min="4" max="10" width="3.625" customWidth="1"/>
    <col min="11" max="11" width="3.875" customWidth="1"/>
    <col min="12" max="17" width="3.625" customWidth="1"/>
    <col min="18" max="18" width="4.25" customWidth="1"/>
    <col min="19" max="21" width="3.625" customWidth="1"/>
    <col min="22" max="24" width="3.75" customWidth="1"/>
    <col min="25" max="25" width="3.875" customWidth="1"/>
    <col min="26" max="56" width="3.625" customWidth="1"/>
    <col min="57" max="57" width="7.25" bestFit="1" customWidth="1"/>
  </cols>
  <sheetData>
    <row r="1" spans="1:60">
      <c r="A1" s="1" t="s">
        <v>32</v>
      </c>
      <c r="B1" s="1" t="s">
        <v>33</v>
      </c>
      <c r="C1" s="3" t="s">
        <v>13</v>
      </c>
      <c r="D1" s="13" t="s">
        <v>30</v>
      </c>
      <c r="E1" s="14"/>
      <c r="F1" s="14"/>
      <c r="G1" s="14"/>
      <c r="H1" s="14"/>
      <c r="I1" s="14"/>
      <c r="J1" s="14"/>
      <c r="K1" s="15"/>
      <c r="L1" s="10" t="s">
        <v>0</v>
      </c>
      <c r="M1" s="11"/>
      <c r="N1" s="11"/>
      <c r="O1" s="11"/>
      <c r="P1" s="11"/>
      <c r="Q1" s="11"/>
      <c r="R1" s="12"/>
      <c r="S1" s="10" t="s">
        <v>1</v>
      </c>
      <c r="T1" s="12"/>
      <c r="U1" s="10" t="s">
        <v>2</v>
      </c>
      <c r="V1" s="12"/>
      <c r="W1" s="10" t="s">
        <v>3</v>
      </c>
      <c r="X1" s="11"/>
      <c r="Y1" s="12"/>
      <c r="Z1" s="10" t="s">
        <v>4</v>
      </c>
      <c r="AA1" s="11"/>
      <c r="AB1" s="11"/>
      <c r="AC1" s="11"/>
      <c r="AD1" s="11"/>
      <c r="AE1" s="11"/>
      <c r="AF1" s="11"/>
      <c r="AG1" s="11"/>
      <c r="AH1" s="11"/>
      <c r="AI1" s="12"/>
      <c r="AJ1" s="10" t="s">
        <v>5</v>
      </c>
      <c r="AK1" s="11"/>
      <c r="AL1" s="11"/>
      <c r="AM1" s="11"/>
      <c r="AN1" s="12"/>
      <c r="AO1" s="10" t="s">
        <v>6</v>
      </c>
      <c r="AP1" s="11"/>
      <c r="AQ1" s="11"/>
      <c r="AR1" s="12"/>
      <c r="AS1" s="10" t="s">
        <v>7</v>
      </c>
      <c r="AT1" s="11"/>
      <c r="AU1" s="12"/>
      <c r="AV1" s="10" t="s">
        <v>8</v>
      </c>
      <c r="AW1" s="11"/>
      <c r="AX1" s="11"/>
      <c r="AY1" s="11"/>
      <c r="AZ1" s="12"/>
      <c r="BA1" s="10" t="s">
        <v>9</v>
      </c>
      <c r="BB1" s="11"/>
      <c r="BC1" s="11"/>
      <c r="BD1" s="12"/>
      <c r="BE1" s="8" t="s">
        <v>10</v>
      </c>
      <c r="BF1" s="1" t="s">
        <v>11</v>
      </c>
      <c r="BG1" s="1" t="s">
        <v>12</v>
      </c>
    </row>
    <row r="2" spans="1:60">
      <c r="A2" s="1"/>
      <c r="B2" s="1"/>
      <c r="C2" s="3"/>
      <c r="D2" s="5">
        <v>1</v>
      </c>
      <c r="E2" s="1">
        <v>1</v>
      </c>
      <c r="F2" s="1">
        <v>1</v>
      </c>
      <c r="G2" s="1">
        <v>1</v>
      </c>
      <c r="H2" s="1">
        <v>1</v>
      </c>
      <c r="I2" s="1">
        <v>2</v>
      </c>
      <c r="J2" s="1">
        <v>2</v>
      </c>
      <c r="K2" s="6">
        <v>1</v>
      </c>
      <c r="L2" s="5">
        <v>2</v>
      </c>
      <c r="M2" s="1">
        <v>1</v>
      </c>
      <c r="N2" s="1">
        <v>1</v>
      </c>
      <c r="O2" s="1">
        <v>2</v>
      </c>
      <c r="P2" s="1">
        <v>1</v>
      </c>
      <c r="Q2" s="1">
        <v>2</v>
      </c>
      <c r="R2" s="6">
        <v>1</v>
      </c>
      <c r="S2" s="5">
        <v>5</v>
      </c>
      <c r="T2" s="6">
        <v>5</v>
      </c>
      <c r="U2" s="5">
        <v>5</v>
      </c>
      <c r="V2" s="6">
        <v>5</v>
      </c>
      <c r="W2" s="5">
        <v>3</v>
      </c>
      <c r="X2" s="1">
        <v>3</v>
      </c>
      <c r="Y2" s="6">
        <v>4</v>
      </c>
      <c r="Z2" s="5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6">
        <v>1</v>
      </c>
      <c r="AJ2" s="5">
        <v>2</v>
      </c>
      <c r="AK2" s="1">
        <v>1</v>
      </c>
      <c r="AL2" s="1">
        <v>1</v>
      </c>
      <c r="AM2" s="1">
        <v>3</v>
      </c>
      <c r="AN2" s="6">
        <v>3</v>
      </c>
      <c r="AO2" s="5">
        <v>2</v>
      </c>
      <c r="AP2" s="7">
        <v>2</v>
      </c>
      <c r="AQ2" s="1">
        <v>3</v>
      </c>
      <c r="AR2" s="6">
        <v>3</v>
      </c>
      <c r="AS2" s="5">
        <v>4</v>
      </c>
      <c r="AT2" s="1">
        <v>3</v>
      </c>
      <c r="AU2" s="6">
        <v>3</v>
      </c>
      <c r="AV2" s="5">
        <v>2</v>
      </c>
      <c r="AW2" s="7">
        <v>2</v>
      </c>
      <c r="AX2" s="7">
        <v>1</v>
      </c>
      <c r="AY2" s="1">
        <v>2</v>
      </c>
      <c r="AZ2" s="6">
        <v>3</v>
      </c>
      <c r="BA2" s="5">
        <v>4</v>
      </c>
      <c r="BB2" s="7">
        <v>2</v>
      </c>
      <c r="BC2" s="1">
        <v>2</v>
      </c>
      <c r="BD2" s="6">
        <v>2</v>
      </c>
      <c r="BE2" s="5">
        <v>10</v>
      </c>
      <c r="BF2" s="4">
        <f>SUM(D2:BE2)</f>
        <v>120</v>
      </c>
      <c r="BG2" s="1"/>
    </row>
    <row r="3" spans="1:60">
      <c r="A3" s="1"/>
      <c r="B3" s="1"/>
      <c r="C3" s="3"/>
      <c r="D3" s="5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6">
        <v>8</v>
      </c>
      <c r="L3" s="5">
        <v>1</v>
      </c>
      <c r="M3" s="1">
        <v>2</v>
      </c>
      <c r="N3" s="1">
        <v>3</v>
      </c>
      <c r="O3" s="1">
        <v>4</v>
      </c>
      <c r="P3" s="1">
        <v>5</v>
      </c>
      <c r="Q3" s="1">
        <v>6</v>
      </c>
      <c r="R3" s="6">
        <v>7</v>
      </c>
      <c r="S3" s="5">
        <v>1</v>
      </c>
      <c r="T3" s="6">
        <v>2</v>
      </c>
      <c r="U3" s="5">
        <v>1</v>
      </c>
      <c r="V3" s="6">
        <v>2</v>
      </c>
      <c r="W3" s="5">
        <v>1</v>
      </c>
      <c r="X3" s="1">
        <v>2</v>
      </c>
      <c r="Y3" s="6">
        <v>3</v>
      </c>
      <c r="Z3" s="5">
        <v>1</v>
      </c>
      <c r="AA3" s="1">
        <v>2</v>
      </c>
      <c r="AB3" s="1">
        <v>3</v>
      </c>
      <c r="AC3" s="1">
        <v>4</v>
      </c>
      <c r="AD3" s="1">
        <v>5</v>
      </c>
      <c r="AE3" s="1">
        <v>6</v>
      </c>
      <c r="AF3" s="1">
        <v>7</v>
      </c>
      <c r="AG3" s="1">
        <v>8</v>
      </c>
      <c r="AH3" s="1">
        <v>9</v>
      </c>
      <c r="AI3" s="6">
        <v>10</v>
      </c>
      <c r="AJ3" s="5">
        <v>1</v>
      </c>
      <c r="AK3" s="1">
        <v>2</v>
      </c>
      <c r="AL3" s="1">
        <v>3</v>
      </c>
      <c r="AM3" s="1">
        <v>4</v>
      </c>
      <c r="AN3" s="6">
        <v>5</v>
      </c>
      <c r="AO3" s="5">
        <v>1</v>
      </c>
      <c r="AP3" s="7">
        <v>2</v>
      </c>
      <c r="AQ3" s="1">
        <v>3</v>
      </c>
      <c r="AR3" s="6">
        <v>4</v>
      </c>
      <c r="AS3" s="5">
        <v>1</v>
      </c>
      <c r="AT3" s="1">
        <v>2</v>
      </c>
      <c r="AU3" s="6">
        <v>3</v>
      </c>
      <c r="AV3" s="5">
        <v>1</v>
      </c>
      <c r="AW3" s="7">
        <v>2</v>
      </c>
      <c r="AX3" s="7">
        <v>3</v>
      </c>
      <c r="AY3" s="1">
        <v>4</v>
      </c>
      <c r="AZ3" s="6">
        <v>5</v>
      </c>
      <c r="BA3" s="5">
        <v>1</v>
      </c>
      <c r="BB3" s="7">
        <v>2</v>
      </c>
      <c r="BC3" s="1">
        <v>3</v>
      </c>
      <c r="BD3" s="6">
        <v>4</v>
      </c>
      <c r="BE3" s="5">
        <v>1</v>
      </c>
      <c r="BF3" s="4"/>
      <c r="BG3" s="1"/>
    </row>
    <row r="4" spans="1:60">
      <c r="A4" s="1" t="s">
        <v>14</v>
      </c>
      <c r="B4" s="1"/>
      <c r="C4" s="3">
        <v>258424</v>
      </c>
      <c r="D4" s="5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6">
        <v>1</v>
      </c>
      <c r="L4" s="5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6">
        <v>1</v>
      </c>
      <c r="S4" s="5">
        <v>1</v>
      </c>
      <c r="T4" s="6"/>
      <c r="U4" s="5">
        <v>1</v>
      </c>
      <c r="V4" s="6">
        <v>1</v>
      </c>
      <c r="W4" s="5">
        <v>1</v>
      </c>
      <c r="X4" s="1">
        <v>1</v>
      </c>
      <c r="Y4" s="6">
        <v>1</v>
      </c>
      <c r="Z4" s="5">
        <v>1</v>
      </c>
      <c r="AA4" s="1">
        <v>1</v>
      </c>
      <c r="AB4" s="1">
        <v>1</v>
      </c>
      <c r="AC4" s="1"/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6">
        <v>1</v>
      </c>
      <c r="AJ4" s="5">
        <v>1</v>
      </c>
      <c r="AK4" s="1">
        <v>1</v>
      </c>
      <c r="AL4" s="1">
        <v>1</v>
      </c>
      <c r="AM4" s="1">
        <v>1</v>
      </c>
      <c r="AN4" s="6">
        <v>1</v>
      </c>
      <c r="AO4" s="5">
        <v>1</v>
      </c>
      <c r="AP4" s="7">
        <v>1</v>
      </c>
      <c r="AQ4" s="1">
        <v>1</v>
      </c>
      <c r="AR4" s="6">
        <v>1</v>
      </c>
      <c r="AS4" s="5">
        <v>1</v>
      </c>
      <c r="AT4" s="1">
        <v>1</v>
      </c>
      <c r="AU4" s="6">
        <v>1</v>
      </c>
      <c r="AV4" s="5"/>
      <c r="AW4" s="7"/>
      <c r="AX4" s="7"/>
      <c r="AY4" s="1"/>
      <c r="AZ4" s="6"/>
      <c r="BA4" s="5"/>
      <c r="BB4" s="7"/>
      <c r="BC4" s="1"/>
      <c r="BD4" s="6"/>
      <c r="BE4" s="5"/>
      <c r="BF4" s="1">
        <f>SUMPRODUCT(D2:BE2,D4:BE4)</f>
        <v>84</v>
      </c>
      <c r="BG4" s="1">
        <f>IF(BF4&gt;=Z28,5,IF(BF4&gt;=Z27,4.5,IF(BF4&gt;=Z26,4,IF(BF4&gt;=Z25,3.5,IF(BF4&gt;=Z24,3,2)))))</f>
        <v>4</v>
      </c>
    </row>
    <row r="5" spans="1:60">
      <c r="A5" s="1" t="s">
        <v>15</v>
      </c>
      <c r="B5" s="1"/>
      <c r="C5" s="3">
        <v>269578</v>
      </c>
      <c r="D5" s="5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6">
        <v>1</v>
      </c>
      <c r="L5" s="5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6">
        <v>1</v>
      </c>
      <c r="S5" s="5">
        <v>1</v>
      </c>
      <c r="T5" s="6"/>
      <c r="U5" s="5">
        <v>1</v>
      </c>
      <c r="V5" s="6">
        <v>1</v>
      </c>
      <c r="W5" s="5">
        <v>1</v>
      </c>
      <c r="X5" s="1"/>
      <c r="Y5" s="6">
        <v>1</v>
      </c>
      <c r="Z5" s="5">
        <v>1</v>
      </c>
      <c r="AA5" s="1">
        <v>1</v>
      </c>
      <c r="AB5" s="1">
        <v>1</v>
      </c>
      <c r="AC5" s="1">
        <v>1</v>
      </c>
      <c r="AD5" s="1"/>
      <c r="AE5" s="1"/>
      <c r="AF5" s="1"/>
      <c r="AG5" s="1"/>
      <c r="AH5" s="1"/>
      <c r="AI5" s="6"/>
      <c r="AJ5" s="5">
        <v>1</v>
      </c>
      <c r="AK5" s="1">
        <v>1</v>
      </c>
      <c r="AL5" s="1">
        <v>1</v>
      </c>
      <c r="AM5" s="1">
        <v>1</v>
      </c>
      <c r="AN5" s="6">
        <v>1</v>
      </c>
      <c r="AO5" s="5">
        <v>1</v>
      </c>
      <c r="AP5" s="7"/>
      <c r="AQ5" s="1">
        <v>1</v>
      </c>
      <c r="AR5" s="6">
        <v>1</v>
      </c>
      <c r="AS5" s="5">
        <v>1</v>
      </c>
      <c r="AT5" s="1"/>
      <c r="AU5" s="6">
        <v>1</v>
      </c>
      <c r="AV5" s="5"/>
      <c r="AW5" s="7"/>
      <c r="AX5" s="7"/>
      <c r="AY5" s="1"/>
      <c r="AZ5" s="6">
        <v>1</v>
      </c>
      <c r="BA5" s="5"/>
      <c r="BB5" s="7"/>
      <c r="BC5" s="1"/>
      <c r="BD5" s="6"/>
      <c r="BE5" s="5"/>
      <c r="BF5" s="1">
        <f>SUMPRODUCT(D2:BE2,D5:BE5)</f>
        <v>74</v>
      </c>
      <c r="BG5" s="1">
        <f>IF(BF5&gt;=Z28,5,IF(BF5&gt;=Z27,4.5,IF(BF5&gt;=Z26,4,IF(BF5&gt;=Z25,3.5,IF(BF5&gt;=Z24,3,2)))))</f>
        <v>4</v>
      </c>
    </row>
    <row r="6" spans="1:60">
      <c r="A6" s="1" t="s">
        <v>16</v>
      </c>
      <c r="B6" s="1"/>
      <c r="C6" s="3">
        <v>247915</v>
      </c>
      <c r="D6" s="5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6">
        <v>1</v>
      </c>
      <c r="L6" s="5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6">
        <v>1</v>
      </c>
      <c r="S6" s="5">
        <v>1</v>
      </c>
      <c r="T6" s="6"/>
      <c r="U6" s="5">
        <v>1</v>
      </c>
      <c r="V6" s="6">
        <v>1</v>
      </c>
      <c r="W6" s="5">
        <v>1</v>
      </c>
      <c r="X6" s="1">
        <v>1</v>
      </c>
      <c r="Y6" s="6">
        <v>1</v>
      </c>
      <c r="Z6" s="5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6">
        <v>1</v>
      </c>
      <c r="AJ6" s="5">
        <v>1</v>
      </c>
      <c r="AK6" s="1">
        <v>1</v>
      </c>
      <c r="AL6" s="1">
        <v>1</v>
      </c>
      <c r="AM6" s="1">
        <v>1</v>
      </c>
      <c r="AN6" s="6">
        <v>1</v>
      </c>
      <c r="AO6" s="5"/>
      <c r="AP6" s="7"/>
      <c r="AQ6" s="1"/>
      <c r="AR6" s="6"/>
      <c r="AS6" s="5"/>
      <c r="AT6" s="1"/>
      <c r="AU6" s="6"/>
      <c r="AV6" s="5"/>
      <c r="AW6" s="7"/>
      <c r="AX6" s="7"/>
      <c r="AY6" s="1"/>
      <c r="AZ6" s="6"/>
      <c r="BA6" s="5">
        <v>1</v>
      </c>
      <c r="BB6" s="7">
        <v>1</v>
      </c>
      <c r="BC6" s="1">
        <v>1</v>
      </c>
      <c r="BD6" s="6"/>
      <c r="BE6" s="5"/>
      <c r="BF6" s="1">
        <f>SUMPRODUCT(D2:BE2,D6:BE6)</f>
        <v>73</v>
      </c>
      <c r="BG6" s="1">
        <f>IF(BF6&gt;=Z28,5,IF(BF6&gt;=Z27,4.5,IF(BF6&gt;=Z26,4,IF(BF6&gt;=Z25,3.5,IF(BF6&gt;=Z24,3,2)))))</f>
        <v>4</v>
      </c>
    </row>
    <row r="7" spans="1:60">
      <c r="A7" s="1" t="s">
        <v>14</v>
      </c>
      <c r="B7" s="1"/>
      <c r="C7" s="3">
        <v>247926</v>
      </c>
      <c r="D7" s="5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6">
        <v>1</v>
      </c>
      <c r="L7" s="5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6">
        <v>1</v>
      </c>
      <c r="S7" s="5">
        <v>1</v>
      </c>
      <c r="T7" s="6">
        <v>1</v>
      </c>
      <c r="U7" s="5">
        <v>1</v>
      </c>
      <c r="V7" s="6">
        <v>1</v>
      </c>
      <c r="W7" s="5">
        <v>1</v>
      </c>
      <c r="X7" s="1">
        <v>1</v>
      </c>
      <c r="Y7" s="6">
        <v>1</v>
      </c>
      <c r="Z7" s="5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6">
        <v>1</v>
      </c>
      <c r="AJ7" s="5">
        <v>1</v>
      </c>
      <c r="AK7" s="1">
        <v>1</v>
      </c>
      <c r="AL7" s="1">
        <v>1</v>
      </c>
      <c r="AM7" s="1">
        <v>1</v>
      </c>
      <c r="AN7" s="6">
        <v>1</v>
      </c>
      <c r="AO7" s="5">
        <v>1</v>
      </c>
      <c r="AP7" s="7">
        <v>1</v>
      </c>
      <c r="AQ7" s="1">
        <v>1</v>
      </c>
      <c r="AR7" s="6">
        <v>1</v>
      </c>
      <c r="AS7" s="5">
        <v>1</v>
      </c>
      <c r="AT7" s="1">
        <v>1</v>
      </c>
      <c r="AU7" s="6">
        <v>1</v>
      </c>
      <c r="AV7" s="5"/>
      <c r="AW7" s="7"/>
      <c r="AX7" s="7"/>
      <c r="AY7" s="1"/>
      <c r="AZ7" s="6">
        <v>1</v>
      </c>
      <c r="BA7" s="5">
        <v>1</v>
      </c>
      <c r="BB7" s="7">
        <v>1</v>
      </c>
      <c r="BC7" s="1">
        <v>1</v>
      </c>
      <c r="BD7" s="6">
        <v>1</v>
      </c>
      <c r="BE7" s="5"/>
      <c r="BF7" s="1">
        <f>SUMPRODUCT(D2:BE2,D7:BE7)</f>
        <v>103</v>
      </c>
      <c r="BG7" s="1">
        <f>IF(BF7&gt;=Z28,5,IF(BF7&gt;=Z27,4.5,IF(BF7&gt;=Z26,4,IF(BF7&gt;=Z25,3.5,IF(BF7&gt;=Z24,3,2)))))</f>
        <v>4.5</v>
      </c>
    </row>
    <row r="8" spans="1:60">
      <c r="A8" s="1" t="s">
        <v>17</v>
      </c>
      <c r="B8" s="1"/>
      <c r="C8" s="3">
        <v>270284</v>
      </c>
      <c r="D8" s="5"/>
      <c r="E8" s="1"/>
      <c r="F8" s="1"/>
      <c r="G8" s="1"/>
      <c r="H8" s="1"/>
      <c r="I8" s="1"/>
      <c r="J8" s="1"/>
      <c r="K8" s="6"/>
      <c r="L8" s="5"/>
      <c r="M8" s="1"/>
      <c r="N8" s="1"/>
      <c r="O8" s="1"/>
      <c r="P8" s="1"/>
      <c r="Q8" s="1"/>
      <c r="R8" s="6"/>
      <c r="S8" s="5"/>
      <c r="T8" s="6"/>
      <c r="U8" s="5"/>
      <c r="V8" s="6"/>
      <c r="W8" s="5"/>
      <c r="X8" s="1"/>
      <c r="Y8" s="6"/>
      <c r="Z8" s="5"/>
      <c r="AA8" s="1"/>
      <c r="AB8" s="1"/>
      <c r="AC8" s="1"/>
      <c r="AD8" s="1"/>
      <c r="AE8" s="1"/>
      <c r="AF8" s="1"/>
      <c r="AG8" s="1"/>
      <c r="AH8" s="1"/>
      <c r="AI8" s="6"/>
      <c r="AJ8" s="5"/>
      <c r="AK8" s="1"/>
      <c r="AL8" s="1"/>
      <c r="AM8" s="1"/>
      <c r="AN8" s="6"/>
      <c r="AO8" s="5"/>
      <c r="AP8" s="7"/>
      <c r="AQ8" s="1"/>
      <c r="AR8" s="6"/>
      <c r="AS8" s="5"/>
      <c r="AT8" s="1"/>
      <c r="AU8" s="6"/>
      <c r="AV8" s="5"/>
      <c r="AW8" s="7"/>
      <c r="AX8" s="7"/>
      <c r="AY8" s="1"/>
      <c r="AZ8" s="6"/>
      <c r="BA8" s="5"/>
      <c r="BB8" s="7"/>
      <c r="BC8" s="1"/>
      <c r="BD8" s="6"/>
      <c r="BE8" s="5"/>
      <c r="BF8" s="1">
        <f>SUMPRODUCT(D2:BE2,D8:BE8)</f>
        <v>0</v>
      </c>
      <c r="BG8" s="1">
        <f>IF(BF8&gt;=Z28,5,IF(BF8&gt;=Z27,4.5,IF(BF8&gt;=Z26,4,IF(BF8&gt;=Z25,3.5,IF(BF8&gt;=Z24,3,2)))))</f>
        <v>2</v>
      </c>
    </row>
    <row r="9" spans="1:60">
      <c r="A9" s="1" t="s">
        <v>18</v>
      </c>
      <c r="B9" s="1"/>
      <c r="C9" s="3">
        <v>258388</v>
      </c>
      <c r="D9" s="5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6">
        <v>1</v>
      </c>
      <c r="L9" s="5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6">
        <v>1</v>
      </c>
      <c r="S9" s="5">
        <v>1</v>
      </c>
      <c r="T9" s="6">
        <v>1</v>
      </c>
      <c r="U9" s="5">
        <v>1</v>
      </c>
      <c r="V9" s="6">
        <v>1</v>
      </c>
      <c r="W9" s="5">
        <v>1</v>
      </c>
      <c r="X9" s="1">
        <v>1</v>
      </c>
      <c r="Y9" s="6">
        <v>1</v>
      </c>
      <c r="Z9" s="5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6">
        <v>1</v>
      </c>
      <c r="AJ9" s="5">
        <v>1</v>
      </c>
      <c r="AK9" s="1">
        <v>1</v>
      </c>
      <c r="AL9" s="1">
        <v>1</v>
      </c>
      <c r="AM9" s="1">
        <v>1</v>
      </c>
      <c r="AN9" s="6">
        <v>1</v>
      </c>
      <c r="AO9" s="5">
        <v>1</v>
      </c>
      <c r="AP9" s="7">
        <v>1</v>
      </c>
      <c r="AQ9" s="1">
        <v>1</v>
      </c>
      <c r="AR9" s="6">
        <v>1</v>
      </c>
      <c r="AS9" s="5">
        <v>1</v>
      </c>
      <c r="AT9" s="1">
        <v>1</v>
      </c>
      <c r="AU9" s="6">
        <v>1</v>
      </c>
      <c r="AV9" s="5">
        <v>1</v>
      </c>
      <c r="AW9" s="7">
        <v>1</v>
      </c>
      <c r="AX9" s="7">
        <v>1</v>
      </c>
      <c r="AY9" s="1">
        <v>1</v>
      </c>
      <c r="AZ9" s="6"/>
      <c r="BA9" s="5">
        <v>1</v>
      </c>
      <c r="BB9" s="7">
        <v>1</v>
      </c>
      <c r="BC9" s="1">
        <v>1</v>
      </c>
      <c r="BD9" s="6">
        <v>1</v>
      </c>
      <c r="BE9" s="5"/>
      <c r="BF9" s="1">
        <f>SUMPRODUCT(D2:BE2,D9:BE9)</f>
        <v>107</v>
      </c>
      <c r="BG9" s="9">
        <f>IF(BF9&gt;=Z28,5,IF(BF9&gt;=Z27,4.5,IF(BF9&gt;=Z26,4,IF(BF9&gt;=Z25,3.5,IF(BF9&gt;=Z24,3,2)))))</f>
        <v>4.5</v>
      </c>
      <c r="BH9">
        <v>5</v>
      </c>
    </row>
    <row r="10" spans="1:60">
      <c r="A10" s="1" t="s">
        <v>19</v>
      </c>
      <c r="B10" s="1"/>
      <c r="C10" s="3">
        <v>258309</v>
      </c>
      <c r="D10" s="5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6">
        <v>1</v>
      </c>
      <c r="L10" s="5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6">
        <v>1</v>
      </c>
      <c r="S10" s="5">
        <v>1</v>
      </c>
      <c r="T10" s="6">
        <v>1</v>
      </c>
      <c r="U10" s="5">
        <v>1</v>
      </c>
      <c r="V10" s="6">
        <v>1</v>
      </c>
      <c r="W10" s="5">
        <v>1</v>
      </c>
      <c r="X10" s="1">
        <v>1</v>
      </c>
      <c r="Y10" s="6">
        <v>1</v>
      </c>
      <c r="Z10" s="5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6">
        <v>1</v>
      </c>
      <c r="AJ10" s="5">
        <v>1</v>
      </c>
      <c r="AK10" s="1">
        <v>1</v>
      </c>
      <c r="AL10" s="1">
        <v>1</v>
      </c>
      <c r="AM10" s="1">
        <v>1</v>
      </c>
      <c r="AN10" s="6">
        <v>1</v>
      </c>
      <c r="AO10" s="5">
        <v>1</v>
      </c>
      <c r="AP10" s="7">
        <v>1</v>
      </c>
      <c r="AQ10" s="1">
        <v>1</v>
      </c>
      <c r="AR10" s="6">
        <v>1</v>
      </c>
      <c r="AS10" s="5">
        <v>1</v>
      </c>
      <c r="AT10" s="1">
        <v>1</v>
      </c>
      <c r="AU10" s="6">
        <v>1</v>
      </c>
      <c r="AV10" s="5">
        <v>1</v>
      </c>
      <c r="AW10" s="7">
        <v>1</v>
      </c>
      <c r="AX10" s="7">
        <v>1</v>
      </c>
      <c r="AY10" s="1">
        <v>1</v>
      </c>
      <c r="AZ10" s="6">
        <v>1</v>
      </c>
      <c r="BA10" s="5">
        <v>1</v>
      </c>
      <c r="BB10" s="7">
        <v>1</v>
      </c>
      <c r="BC10" s="1">
        <v>1</v>
      </c>
      <c r="BD10" s="6">
        <v>1</v>
      </c>
      <c r="BE10" s="5"/>
      <c r="BF10" s="1">
        <f>SUMPRODUCT(D2:BE2,D10:BE10)</f>
        <v>110</v>
      </c>
      <c r="BG10" s="1">
        <f>IF(BF10&gt;=Z28,5,IF(BF10&gt;=Z27,4.5,IF(BF10&gt;=Z26,4,IF(BF10&gt;=Z25,3.5,IF(BF10&gt;=Z24,3,2)))))</f>
        <v>5</v>
      </c>
    </row>
    <row r="11" spans="1:60">
      <c r="A11" s="1" t="s">
        <v>20</v>
      </c>
      <c r="B11" s="1"/>
      <c r="C11" s="3">
        <v>258245</v>
      </c>
      <c r="D11" s="5">
        <v>1</v>
      </c>
      <c r="E11" s="1">
        <v>1</v>
      </c>
      <c r="F11" s="1">
        <v>1</v>
      </c>
      <c r="G11" s="1"/>
      <c r="H11" s="1">
        <v>1</v>
      </c>
      <c r="I11" s="1">
        <v>1</v>
      </c>
      <c r="J11" s="1">
        <v>1</v>
      </c>
      <c r="K11" s="6">
        <v>1</v>
      </c>
      <c r="L11" s="5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6"/>
      <c r="S11" s="5">
        <v>1</v>
      </c>
      <c r="T11" s="6"/>
      <c r="U11" s="5">
        <v>1</v>
      </c>
      <c r="V11" s="6">
        <v>1</v>
      </c>
      <c r="W11" s="5">
        <v>1</v>
      </c>
      <c r="X11" s="1">
        <v>1</v>
      </c>
      <c r="Y11" s="6">
        <v>1</v>
      </c>
      <c r="Z11" s="5"/>
      <c r="AA11" s="1"/>
      <c r="AB11" s="1"/>
      <c r="AC11" s="1"/>
      <c r="AD11" s="1"/>
      <c r="AE11" s="1"/>
      <c r="AF11" s="1"/>
      <c r="AG11" s="1"/>
      <c r="AH11" s="1"/>
      <c r="AI11" s="6"/>
      <c r="AJ11" s="5">
        <v>1</v>
      </c>
      <c r="AK11" s="1">
        <v>1</v>
      </c>
      <c r="AL11" s="1">
        <v>1</v>
      </c>
      <c r="AM11" s="1">
        <v>1</v>
      </c>
      <c r="AN11" s="6">
        <v>1</v>
      </c>
      <c r="AO11" s="5">
        <v>1</v>
      </c>
      <c r="AP11" s="7">
        <v>1</v>
      </c>
      <c r="AQ11" s="1">
        <v>1</v>
      </c>
      <c r="AR11" s="6">
        <v>1</v>
      </c>
      <c r="AS11" s="5">
        <v>1</v>
      </c>
      <c r="AT11" s="1">
        <v>1</v>
      </c>
      <c r="AU11" s="6">
        <v>1</v>
      </c>
      <c r="AV11" s="5"/>
      <c r="AW11" s="7"/>
      <c r="AX11" s="7"/>
      <c r="AY11" s="1"/>
      <c r="AZ11" s="6"/>
      <c r="BA11" s="5">
        <v>1</v>
      </c>
      <c r="BB11" s="7"/>
      <c r="BC11" s="1"/>
      <c r="BD11" s="6"/>
      <c r="BE11" s="5"/>
      <c r="BF11" s="1">
        <f>SUMPRODUCT(D2:BE2,D11:BE11)</f>
        <v>77</v>
      </c>
      <c r="BG11" s="1">
        <f>IF(BF11&gt;=Z28,5,IF(BF11&gt;=Z27,4.5,IF(BF11&gt;=Z26,4,IF(BF11&gt;=Z25,3.5,IF(BF11&gt;=Z24,3,2)))))</f>
        <v>4</v>
      </c>
    </row>
    <row r="12" spans="1:60">
      <c r="A12" s="1" t="s">
        <v>21</v>
      </c>
      <c r="B12" s="1"/>
      <c r="C12" s="3">
        <v>266873</v>
      </c>
      <c r="D12" s="5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6">
        <v>1</v>
      </c>
      <c r="L12" s="5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6">
        <v>1</v>
      </c>
      <c r="S12" s="5">
        <v>1</v>
      </c>
      <c r="T12" s="6">
        <v>1</v>
      </c>
      <c r="U12" s="5">
        <v>1</v>
      </c>
      <c r="V12" s="6"/>
      <c r="W12" s="5"/>
      <c r="X12" s="1"/>
      <c r="Y12" s="6"/>
      <c r="Z12" s="5"/>
      <c r="AA12" s="1"/>
      <c r="AB12" s="1"/>
      <c r="AC12" s="1"/>
      <c r="AD12" s="1"/>
      <c r="AE12" s="1"/>
      <c r="AF12" s="1"/>
      <c r="AG12" s="1"/>
      <c r="AH12" s="1"/>
      <c r="AI12" s="6"/>
      <c r="AJ12" s="5"/>
      <c r="AK12" s="1"/>
      <c r="AL12" s="1"/>
      <c r="AM12" s="1"/>
      <c r="AN12" s="6"/>
      <c r="AO12" s="5"/>
      <c r="AP12" s="7"/>
      <c r="AQ12" s="1"/>
      <c r="AR12" s="6"/>
      <c r="AS12" s="5"/>
      <c r="AT12" s="1"/>
      <c r="AU12" s="6"/>
      <c r="AV12" s="5"/>
      <c r="AW12" s="7"/>
      <c r="AX12" s="7"/>
      <c r="AY12" s="1"/>
      <c r="AZ12" s="6"/>
      <c r="BA12" s="5">
        <v>1</v>
      </c>
      <c r="BB12" s="7">
        <v>1</v>
      </c>
      <c r="BC12" s="1">
        <v>1</v>
      </c>
      <c r="BD12" s="6">
        <v>1</v>
      </c>
      <c r="BE12" s="5"/>
      <c r="BF12" s="1">
        <f>SUMPRODUCT(D2:BE2,D12:BE12)</f>
        <v>45</v>
      </c>
      <c r="BG12" s="1">
        <f>IF(BF12&gt;=Z28,5,IF(BF12&gt;=Z27,4.5,IF(BF12&gt;=Z26,4,IF(BF12&gt;=Z25,3.5,IF(BF12&gt;=Z24,3,2)))))</f>
        <v>2</v>
      </c>
    </row>
    <row r="13" spans="1:60">
      <c r="A13" s="1" t="s">
        <v>22</v>
      </c>
      <c r="B13" s="1"/>
      <c r="C13" s="3">
        <v>266511</v>
      </c>
      <c r="D13" s="5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6">
        <v>1</v>
      </c>
      <c r="L13" s="5">
        <v>1</v>
      </c>
      <c r="M13" s="1">
        <v>1</v>
      </c>
      <c r="N13" s="1"/>
      <c r="O13" s="1"/>
      <c r="P13" s="1">
        <v>1</v>
      </c>
      <c r="Q13" s="1">
        <v>1</v>
      </c>
      <c r="R13" s="6">
        <v>1</v>
      </c>
      <c r="S13" s="5"/>
      <c r="T13" s="6">
        <v>1</v>
      </c>
      <c r="U13" s="5">
        <v>1</v>
      </c>
      <c r="V13" s="6">
        <v>1</v>
      </c>
      <c r="W13" s="5"/>
      <c r="X13" s="1">
        <v>1</v>
      </c>
      <c r="Y13" s="6">
        <v>1</v>
      </c>
      <c r="Z13" s="5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6">
        <v>1</v>
      </c>
      <c r="AJ13" s="5">
        <v>1</v>
      </c>
      <c r="AK13" s="1">
        <v>1</v>
      </c>
      <c r="AL13" s="1">
        <v>1</v>
      </c>
      <c r="AM13" s="1"/>
      <c r="AN13" s="6">
        <v>1</v>
      </c>
      <c r="AO13" s="5">
        <v>1</v>
      </c>
      <c r="AP13" s="7">
        <v>1</v>
      </c>
      <c r="AQ13" s="1">
        <v>1</v>
      </c>
      <c r="AR13" s="6">
        <v>1</v>
      </c>
      <c r="AS13" s="5">
        <v>1</v>
      </c>
      <c r="AT13" s="1"/>
      <c r="AU13" s="6">
        <v>1</v>
      </c>
      <c r="AV13" s="5"/>
      <c r="AW13" s="7"/>
      <c r="AX13" s="7"/>
      <c r="AY13" s="1"/>
      <c r="AZ13" s="6"/>
      <c r="BA13" s="5">
        <v>1</v>
      </c>
      <c r="BB13" s="7">
        <v>1</v>
      </c>
      <c r="BC13" s="1">
        <v>1</v>
      </c>
      <c r="BD13" s="6">
        <v>1</v>
      </c>
      <c r="BE13" s="5"/>
      <c r="BF13" s="1">
        <f>SUMPRODUCT(D2:BE2,D13:BE13)</f>
        <v>83</v>
      </c>
      <c r="BG13" s="1">
        <f>IF(BF13&gt;=Z28,5,IF(BF13&gt;=Z27,4.5,IF(BF13&gt;=Z26,4,IF(BF13&gt;=Z25,3.5,IF(BF13&gt;=Z24,3,2)))))</f>
        <v>4</v>
      </c>
    </row>
    <row r="14" spans="1:60">
      <c r="A14" s="1" t="s">
        <v>23</v>
      </c>
      <c r="B14" s="1"/>
      <c r="C14" s="3">
        <v>253388</v>
      </c>
      <c r="D14" s="5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6">
        <v>1</v>
      </c>
      <c r="L14" s="5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6">
        <v>1</v>
      </c>
      <c r="S14" s="5">
        <v>1</v>
      </c>
      <c r="T14" s="6"/>
      <c r="U14" s="5">
        <v>1</v>
      </c>
      <c r="V14" s="6"/>
      <c r="W14" s="5">
        <v>1</v>
      </c>
      <c r="X14" s="1">
        <v>1</v>
      </c>
      <c r="Y14" s="6"/>
      <c r="Z14" s="5"/>
      <c r="AA14" s="1"/>
      <c r="AB14" s="1"/>
      <c r="AC14" s="1"/>
      <c r="AD14" s="1"/>
      <c r="AE14" s="1"/>
      <c r="AF14" s="1"/>
      <c r="AG14" s="1"/>
      <c r="AH14" s="1"/>
      <c r="AI14" s="6"/>
      <c r="AJ14" s="5">
        <v>1</v>
      </c>
      <c r="AK14" s="1">
        <v>1</v>
      </c>
      <c r="AL14" s="1">
        <v>1</v>
      </c>
      <c r="AM14" s="1">
        <v>1</v>
      </c>
      <c r="AN14" s="6">
        <v>1</v>
      </c>
      <c r="AO14" s="5"/>
      <c r="AP14" s="7"/>
      <c r="AQ14" s="1"/>
      <c r="AR14" s="6"/>
      <c r="AS14" s="5"/>
      <c r="AT14" s="1"/>
      <c r="AU14" s="6"/>
      <c r="AV14" s="5"/>
      <c r="AW14" s="7"/>
      <c r="AX14" s="7"/>
      <c r="AY14" s="1"/>
      <c r="AZ14" s="6"/>
      <c r="BA14" s="5"/>
      <c r="BB14" s="7"/>
      <c r="BC14" s="1"/>
      <c r="BD14" s="6"/>
      <c r="BE14" s="5"/>
      <c r="BF14" s="1">
        <f>SUMPRODUCT(D2:BE2,D14:BE14)</f>
        <v>46</v>
      </c>
      <c r="BG14" s="1">
        <f>IF(BF14&gt;=Z28,5,IF(BF14&gt;=Z27,4.5,IF(BF14&gt;=Z26,4,IF(BF14&gt;=Z25,3.5,IF(BF14&gt;=Z24,3,2)))))</f>
        <v>2</v>
      </c>
    </row>
    <row r="15" spans="1:60">
      <c r="A15" s="1" t="s">
        <v>15</v>
      </c>
      <c r="B15" s="1"/>
      <c r="C15" s="3">
        <v>258358</v>
      </c>
      <c r="D15" s="5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6">
        <v>1</v>
      </c>
      <c r="L15" s="5">
        <v>1</v>
      </c>
      <c r="M15" s="1">
        <v>1</v>
      </c>
      <c r="N15" s="1">
        <v>1</v>
      </c>
      <c r="O15" s="1">
        <v>1</v>
      </c>
      <c r="P15" s="1">
        <v>1</v>
      </c>
      <c r="Q15" s="1"/>
      <c r="R15" s="6"/>
      <c r="S15" s="5">
        <v>1</v>
      </c>
      <c r="T15" s="6">
        <v>1</v>
      </c>
      <c r="U15" s="5">
        <v>1</v>
      </c>
      <c r="V15" s="6">
        <v>1</v>
      </c>
      <c r="W15" s="5"/>
      <c r="X15" s="1"/>
      <c r="Y15" s="6"/>
      <c r="Z15" s="5"/>
      <c r="AA15" s="1"/>
      <c r="AB15" s="1"/>
      <c r="AC15" s="1"/>
      <c r="AD15" s="1"/>
      <c r="AE15" s="1"/>
      <c r="AF15" s="1"/>
      <c r="AG15" s="1"/>
      <c r="AH15" s="1"/>
      <c r="AI15" s="6"/>
      <c r="AJ15" s="5"/>
      <c r="AK15" s="1"/>
      <c r="AL15" s="1"/>
      <c r="AM15" s="1"/>
      <c r="AN15" s="6"/>
      <c r="AO15" s="5"/>
      <c r="AP15" s="7"/>
      <c r="AQ15" s="1"/>
      <c r="AR15" s="6"/>
      <c r="AS15" s="5"/>
      <c r="AT15" s="1"/>
      <c r="AU15" s="6"/>
      <c r="AV15" s="5">
        <v>1</v>
      </c>
      <c r="AW15" s="7">
        <v>1</v>
      </c>
      <c r="AX15" s="7"/>
      <c r="AY15" s="1"/>
      <c r="AZ15" s="6"/>
      <c r="BA15" s="5">
        <v>1</v>
      </c>
      <c r="BB15" s="7">
        <v>1</v>
      </c>
      <c r="BC15" s="1">
        <v>1</v>
      </c>
      <c r="BD15" s="6">
        <v>1</v>
      </c>
      <c r="BE15" s="5"/>
      <c r="BF15" s="1">
        <f>SUMPRODUCT(D2:BE2,D15:BE15)</f>
        <v>51</v>
      </c>
      <c r="BG15" s="1">
        <f>IF(BF15&gt;=Z28,5,IF(BF15&gt;=Z27,4.5,IF(BF15&gt;=Z26,4,IF(BF15&gt;=Z25,3.5,IF(BF15&gt;=Z24,3,2)))))</f>
        <v>3</v>
      </c>
    </row>
    <row r="16" spans="1:60">
      <c r="A16" s="1" t="s">
        <v>24</v>
      </c>
      <c r="B16" s="1"/>
      <c r="C16" s="3">
        <v>258346</v>
      </c>
      <c r="D16" s="5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6">
        <v>1</v>
      </c>
      <c r="L16" s="5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6">
        <v>1</v>
      </c>
      <c r="S16" s="5">
        <v>1</v>
      </c>
      <c r="T16" s="6">
        <v>1</v>
      </c>
      <c r="U16" s="5">
        <v>1</v>
      </c>
      <c r="V16" s="6">
        <v>1</v>
      </c>
      <c r="W16" s="5">
        <v>1</v>
      </c>
      <c r="X16" s="1">
        <v>1</v>
      </c>
      <c r="Y16" s="6">
        <v>1</v>
      </c>
      <c r="Z16" s="5"/>
      <c r="AA16" s="1"/>
      <c r="AB16" s="1"/>
      <c r="AC16" s="1"/>
      <c r="AD16" s="1"/>
      <c r="AE16" s="1"/>
      <c r="AF16" s="1"/>
      <c r="AG16" s="1"/>
      <c r="AH16" s="1"/>
      <c r="AI16" s="6"/>
      <c r="AJ16" s="5">
        <v>1</v>
      </c>
      <c r="AK16" s="1">
        <v>1</v>
      </c>
      <c r="AL16" s="1">
        <v>1</v>
      </c>
      <c r="AM16" s="1">
        <v>1</v>
      </c>
      <c r="AN16" s="6">
        <v>1</v>
      </c>
      <c r="AO16" s="5">
        <v>1</v>
      </c>
      <c r="AP16" s="7">
        <v>1</v>
      </c>
      <c r="AQ16" s="1">
        <v>1</v>
      </c>
      <c r="AR16" s="6">
        <v>1</v>
      </c>
      <c r="AS16" s="5">
        <v>1</v>
      </c>
      <c r="AT16" s="1">
        <v>1</v>
      </c>
      <c r="AU16" s="6"/>
      <c r="AV16" s="5"/>
      <c r="AW16" s="7"/>
      <c r="AX16" s="7"/>
      <c r="AY16" s="1"/>
      <c r="AZ16" s="6"/>
      <c r="BA16" s="5"/>
      <c r="BB16" s="7"/>
      <c r="BC16" s="1"/>
      <c r="BD16" s="6"/>
      <c r="BE16" s="5"/>
      <c r="BF16" s="1">
        <f>SUMPRODUCT(D2:BE2,D16:BE16)</f>
        <v>77</v>
      </c>
      <c r="BG16" s="1">
        <f>IF(BF16&gt;=Z28,5,IF(BF16&gt;=Z27,4.5,IF(BF16&gt;=Z26,4,IF(BF16&gt;=Z25,3.5,IF(BF16&gt;=Z24,3,2)))))</f>
        <v>4</v>
      </c>
    </row>
    <row r="17" spans="1:59">
      <c r="A17" s="1" t="s">
        <v>25</v>
      </c>
      <c r="B17" s="1"/>
      <c r="C17" s="3">
        <v>265253</v>
      </c>
      <c r="D17" s="5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6">
        <v>1</v>
      </c>
      <c r="L17" s="5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6">
        <v>1</v>
      </c>
      <c r="S17" s="5">
        <v>1</v>
      </c>
      <c r="T17" s="6">
        <v>1</v>
      </c>
      <c r="U17" s="5">
        <v>1</v>
      </c>
      <c r="V17" s="6">
        <v>1</v>
      </c>
      <c r="W17" s="5">
        <v>1</v>
      </c>
      <c r="X17" s="1">
        <v>1</v>
      </c>
      <c r="Y17" s="6">
        <v>1</v>
      </c>
      <c r="Z17" s="5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6">
        <v>1</v>
      </c>
      <c r="AJ17" s="5">
        <v>1</v>
      </c>
      <c r="AK17" s="1">
        <v>1</v>
      </c>
      <c r="AL17" s="1">
        <v>1</v>
      </c>
      <c r="AM17" s="1">
        <v>1</v>
      </c>
      <c r="AN17" s="6">
        <v>1</v>
      </c>
      <c r="AO17" s="5"/>
      <c r="AP17" s="7"/>
      <c r="AQ17" s="1"/>
      <c r="AR17" s="6"/>
      <c r="AS17" s="5"/>
      <c r="AT17" s="1"/>
      <c r="AU17" s="6"/>
      <c r="AV17" s="5"/>
      <c r="AW17" s="7"/>
      <c r="AX17" s="7"/>
      <c r="AY17" s="1"/>
      <c r="AZ17" s="6"/>
      <c r="BA17" s="5">
        <v>1</v>
      </c>
      <c r="BB17" s="7">
        <v>1</v>
      </c>
      <c r="BC17" s="1">
        <v>1</v>
      </c>
      <c r="BD17" s="6">
        <v>1</v>
      </c>
      <c r="BE17" s="5"/>
      <c r="BF17" s="1">
        <f>SUMPRODUCT(D2:BE2,D17:BE17)</f>
        <v>80</v>
      </c>
      <c r="BG17" s="1">
        <f>IF(BF17&gt;=Z28,5,IF(BF17&gt;=Z27,4.5,IF(BF17&gt;=Z26,4,IF(BF17&gt;=Z25,3.5,IF(BF17&gt;=Z24,3,2)))))</f>
        <v>4</v>
      </c>
    </row>
    <row r="18" spans="1:59">
      <c r="A18" s="1" t="s">
        <v>26</v>
      </c>
      <c r="B18" s="1"/>
      <c r="C18" s="3">
        <v>258352</v>
      </c>
      <c r="D18" s="5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6">
        <v>1</v>
      </c>
      <c r="L18" s="5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6">
        <v>1</v>
      </c>
      <c r="S18" s="5">
        <v>1</v>
      </c>
      <c r="T18" s="6">
        <v>1</v>
      </c>
      <c r="U18" s="5">
        <v>1</v>
      </c>
      <c r="V18" s="6">
        <v>1</v>
      </c>
      <c r="W18" s="5">
        <v>1</v>
      </c>
      <c r="X18" s="1">
        <v>1</v>
      </c>
      <c r="Y18" s="6">
        <v>1</v>
      </c>
      <c r="Z18" s="5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6">
        <v>1</v>
      </c>
      <c r="AJ18" s="5">
        <v>1</v>
      </c>
      <c r="AK18" s="1">
        <v>1</v>
      </c>
      <c r="AL18" s="1">
        <v>1</v>
      </c>
      <c r="AM18" s="1">
        <v>1</v>
      </c>
      <c r="AN18" s="6">
        <v>1</v>
      </c>
      <c r="AO18" s="5"/>
      <c r="AP18" s="7"/>
      <c r="AQ18" s="1"/>
      <c r="AR18" s="6"/>
      <c r="AS18" s="5"/>
      <c r="AT18" s="1"/>
      <c r="AU18" s="6"/>
      <c r="AV18" s="5"/>
      <c r="AW18" s="7"/>
      <c r="AX18" s="7"/>
      <c r="AY18" s="1"/>
      <c r="AZ18" s="6"/>
      <c r="BA18" s="5">
        <v>1</v>
      </c>
      <c r="BB18" s="7"/>
      <c r="BC18" s="1"/>
      <c r="BD18" s="6"/>
      <c r="BE18" s="5"/>
      <c r="BF18" s="1">
        <f>SUMPRODUCT(D2:BE2,D18:BE18)</f>
        <v>74</v>
      </c>
      <c r="BG18" s="1">
        <f>IF(BF18&gt;=Z28,5,IF(BF18&gt;=Z27,4.5,IF(BF18&gt;=Z26,4,IF(BF18&gt;=Z25,3.5,IF(BF18&gt;=Z24,3,2)))))</f>
        <v>4</v>
      </c>
    </row>
    <row r="19" spans="1:59">
      <c r="A19" s="1" t="s">
        <v>27</v>
      </c>
      <c r="B19" s="1"/>
      <c r="C19" s="1">
        <v>265475</v>
      </c>
      <c r="D19" s="5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6">
        <v>1</v>
      </c>
      <c r="L19" s="5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6">
        <v>1</v>
      </c>
      <c r="S19" s="5">
        <v>1</v>
      </c>
      <c r="T19" s="6">
        <v>1</v>
      </c>
      <c r="U19" s="5">
        <v>1</v>
      </c>
      <c r="V19" s="6">
        <v>1</v>
      </c>
      <c r="W19" s="5">
        <v>1</v>
      </c>
      <c r="X19" s="1">
        <v>1</v>
      </c>
      <c r="Y19" s="6"/>
      <c r="Z19" s="5">
        <v>1</v>
      </c>
      <c r="AA19" s="1">
        <v>1</v>
      </c>
      <c r="AB19" s="1">
        <v>1</v>
      </c>
      <c r="AC19" s="1"/>
      <c r="AD19" s="1"/>
      <c r="AE19" s="1"/>
      <c r="AF19" s="1">
        <v>1</v>
      </c>
      <c r="AG19" s="1">
        <v>1</v>
      </c>
      <c r="AH19" s="1">
        <v>1</v>
      </c>
      <c r="AI19" s="6">
        <v>1</v>
      </c>
      <c r="AJ19" s="5">
        <v>1</v>
      </c>
      <c r="AK19" s="1">
        <v>1</v>
      </c>
      <c r="AL19" s="1"/>
      <c r="AM19" s="1"/>
      <c r="AN19" s="6"/>
      <c r="AO19" s="5"/>
      <c r="AP19" s="7"/>
      <c r="AQ19" s="1"/>
      <c r="AR19" s="6"/>
      <c r="AS19" s="5"/>
      <c r="AT19" s="1"/>
      <c r="AU19" s="6"/>
      <c r="AV19" s="5"/>
      <c r="AW19" s="7"/>
      <c r="AX19" s="7"/>
      <c r="AY19" s="1"/>
      <c r="AZ19" s="6"/>
      <c r="BA19" s="5"/>
      <c r="BB19" s="7"/>
      <c r="BC19" s="1"/>
      <c r="BD19" s="6"/>
      <c r="BE19" s="5"/>
      <c r="BF19" s="1">
        <f>SUMPRODUCT(D2:BE2,D19:BE19)</f>
        <v>56</v>
      </c>
      <c r="BG19" s="1">
        <f>IF(BF19&gt;=Z28,5,IF(BF19&gt;=Z27,4.5,IF(BF19&gt;=Z26,4,IF(BF19&gt;=Z25,3.5,IF(BF19&gt;=Z24,3,2)))))</f>
        <v>3</v>
      </c>
    </row>
    <row r="20" spans="1:59">
      <c r="A20" s="1" t="s">
        <v>28</v>
      </c>
      <c r="B20" s="1"/>
      <c r="C20" s="1">
        <v>258304</v>
      </c>
      <c r="D20" s="5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6">
        <v>1</v>
      </c>
      <c r="L20" s="5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6">
        <v>1</v>
      </c>
      <c r="S20" s="5"/>
      <c r="T20" s="6"/>
      <c r="U20" s="5"/>
      <c r="V20" s="6"/>
      <c r="W20" s="5">
        <v>1</v>
      </c>
      <c r="X20" s="1">
        <v>1</v>
      </c>
      <c r="Y20" s="6">
        <v>1</v>
      </c>
      <c r="Z20" s="5">
        <v>1</v>
      </c>
      <c r="AA20" s="1">
        <v>1</v>
      </c>
      <c r="AB20" s="1">
        <v>1</v>
      </c>
      <c r="AC20" s="1"/>
      <c r="AD20" s="1">
        <v>1</v>
      </c>
      <c r="AE20" s="1"/>
      <c r="AF20" s="1">
        <v>1</v>
      </c>
      <c r="AG20" s="1"/>
      <c r="AH20" s="1">
        <v>1</v>
      </c>
      <c r="AI20" s="6">
        <v>1</v>
      </c>
      <c r="AJ20" s="5">
        <v>1</v>
      </c>
      <c r="AK20" s="1">
        <v>1</v>
      </c>
      <c r="AL20" s="1">
        <v>1</v>
      </c>
      <c r="AM20" s="1">
        <v>1</v>
      </c>
      <c r="AN20" s="6">
        <v>1</v>
      </c>
      <c r="AO20" s="5">
        <v>1</v>
      </c>
      <c r="AP20" s="7">
        <v>1</v>
      </c>
      <c r="AQ20" s="1"/>
      <c r="AR20" s="6"/>
      <c r="AS20" s="5"/>
      <c r="AT20" s="1"/>
      <c r="AU20" s="6"/>
      <c r="AV20" s="5"/>
      <c r="AW20" s="7"/>
      <c r="AX20" s="7"/>
      <c r="AY20" s="1"/>
      <c r="AZ20" s="6"/>
      <c r="BA20" s="5">
        <v>1</v>
      </c>
      <c r="BB20" s="7">
        <v>1</v>
      </c>
      <c r="BC20" s="1">
        <v>1</v>
      </c>
      <c r="BD20" s="6">
        <v>1</v>
      </c>
      <c r="BE20" s="5"/>
      <c r="BF20" s="1">
        <f>SUMPRODUCT(D2:BE2,D20:BE20)</f>
        <v>61</v>
      </c>
      <c r="BG20" s="1">
        <f>IF(BF20&gt;=Z28,5,IF(BF20&gt;=Z27,4.5,IF(BF20&gt;=Z26,4,IF(BF20&gt;=Z25,3.5,IF(BF20&gt;=Z24,3,2)))))</f>
        <v>3.5</v>
      </c>
    </row>
    <row r="22" spans="1:59">
      <c r="AI22" s="2"/>
      <c r="AJ22" s="2"/>
      <c r="AK22" s="2"/>
      <c r="AL22" s="2"/>
      <c r="AM22" s="2"/>
    </row>
    <row r="23" spans="1:59">
      <c r="B23" t="s">
        <v>31</v>
      </c>
      <c r="Y23" s="1"/>
      <c r="Z23" s="3">
        <v>120</v>
      </c>
      <c r="AA23" s="1"/>
      <c r="AB23" s="2"/>
      <c r="AC23" s="2"/>
      <c r="AD23" s="2"/>
      <c r="AE23" s="2"/>
      <c r="AF23" s="2"/>
      <c r="AG23" s="2"/>
      <c r="AI23" s="2"/>
      <c r="AJ23" s="2"/>
      <c r="AK23" s="2"/>
      <c r="AL23" s="2"/>
      <c r="AM23" s="2"/>
    </row>
    <row r="24" spans="1:59">
      <c r="B24" t="s">
        <v>29</v>
      </c>
      <c r="Y24" s="1">
        <f>0.5*Z23</f>
        <v>60</v>
      </c>
      <c r="Z24" s="3">
        <f>0.4*Z23</f>
        <v>48</v>
      </c>
      <c r="AA24" s="1">
        <v>3</v>
      </c>
      <c r="AB24" s="2"/>
      <c r="AC24" s="2"/>
      <c r="AD24" s="2"/>
      <c r="AE24" s="2"/>
      <c r="AF24" s="2"/>
      <c r="AG24" s="2"/>
      <c r="AI24" s="2"/>
      <c r="AJ24" s="2"/>
      <c r="AK24" s="2"/>
      <c r="AL24" s="2"/>
      <c r="AM24" s="2"/>
    </row>
    <row r="25" spans="1:59">
      <c r="Y25" s="1">
        <f>0.6*Z23</f>
        <v>72</v>
      </c>
      <c r="Z25" s="3">
        <f>0.5*Z23</f>
        <v>60</v>
      </c>
      <c r="AA25" s="1">
        <v>3.5</v>
      </c>
      <c r="AB25" s="2"/>
      <c r="AC25" s="2"/>
      <c r="AD25" s="2"/>
      <c r="AE25" s="2"/>
      <c r="AF25" s="2"/>
      <c r="AG25" s="2"/>
      <c r="AI25" s="2"/>
      <c r="AJ25" s="2"/>
      <c r="AK25" s="2"/>
      <c r="AL25" s="2"/>
      <c r="AM25" s="2"/>
    </row>
    <row r="26" spans="1:59">
      <c r="Y26" s="1">
        <f>0.8*Z23</f>
        <v>96</v>
      </c>
      <c r="Z26" s="3">
        <f>0.6*Z23</f>
        <v>72</v>
      </c>
      <c r="AA26" s="1">
        <v>4</v>
      </c>
      <c r="AB26" s="2"/>
      <c r="AC26" s="2"/>
      <c r="AD26" s="2"/>
      <c r="AE26" s="2"/>
      <c r="AF26" s="2"/>
      <c r="AG26" s="2"/>
      <c r="AI26" s="2"/>
      <c r="AJ26" s="2"/>
      <c r="AK26" s="2"/>
      <c r="AL26" s="2"/>
      <c r="AM26" s="2"/>
    </row>
    <row r="27" spans="1:59">
      <c r="Y27" s="1">
        <f>0.9*Z23</f>
        <v>108</v>
      </c>
      <c r="Z27" s="3">
        <f>0.8*Z23</f>
        <v>96</v>
      </c>
      <c r="AA27" s="1">
        <v>4.5</v>
      </c>
      <c r="AB27" s="2"/>
      <c r="AC27" s="2"/>
      <c r="AD27" s="2"/>
      <c r="AE27" s="2"/>
      <c r="AF27" s="2"/>
      <c r="AG27" s="2"/>
      <c r="AI27" s="2"/>
      <c r="AJ27" s="2"/>
      <c r="AK27" s="2"/>
      <c r="AL27" s="2"/>
      <c r="AM27" s="2"/>
    </row>
    <row r="28" spans="1:59">
      <c r="Y28" s="1">
        <f>Z23</f>
        <v>120</v>
      </c>
      <c r="Z28" s="3">
        <f>0.9*Z23</f>
        <v>108</v>
      </c>
      <c r="AA28" s="1">
        <v>5</v>
      </c>
      <c r="AB28" s="2"/>
      <c r="AC28" s="2"/>
      <c r="AD28" s="2"/>
      <c r="AE28" s="2"/>
      <c r="AF28" s="2"/>
      <c r="AG28" s="2"/>
      <c r="AI28" s="2"/>
      <c r="AJ28" s="2"/>
      <c r="AK28" s="2"/>
      <c r="AL28" s="2"/>
      <c r="AM28" s="2"/>
    </row>
    <row r="29" spans="1:59">
      <c r="AI29" s="2"/>
      <c r="AJ29" s="2"/>
      <c r="AK29" s="2"/>
      <c r="AL29" s="2"/>
      <c r="AM29" s="2"/>
    </row>
  </sheetData>
  <mergeCells count="11">
    <mergeCell ref="D1:K1"/>
    <mergeCell ref="S1:T1"/>
    <mergeCell ref="Z1:AI1"/>
    <mergeCell ref="L1:R1"/>
    <mergeCell ref="U1:V1"/>
    <mergeCell ref="W1:Y1"/>
    <mergeCell ref="AS1:AU1"/>
    <mergeCell ref="AV1:AZ1"/>
    <mergeCell ref="BA1:BD1"/>
    <mergeCell ref="AJ1:AN1"/>
    <mergeCell ref="AO1:AR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BF20 BF4:BF17 BF18:BF1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Kurs WWW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Rajba</dc:creator>
  <cp:lastModifiedBy>Pawel</cp:lastModifiedBy>
  <cp:lastPrinted>2010-01-26T06:56:39Z</cp:lastPrinted>
  <dcterms:created xsi:type="dcterms:W3CDTF">2010-01-26T06:17:38Z</dcterms:created>
  <dcterms:modified xsi:type="dcterms:W3CDTF">2015-01-26T17:07:31Z</dcterms:modified>
</cp:coreProperties>
</file>