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ydaktyka\II\2013-2014\KursBD\"/>
    </mc:Choice>
  </mc:AlternateContent>
  <bookViews>
    <workbookView xWindow="480" yWindow="60" windowWidth="14880" windowHeight="7695"/>
  </bookViews>
  <sheets>
    <sheet name="Kurs projektowania aplikacji DB" sheetId="1" r:id="rId1"/>
  </sheets>
  <calcPr calcId="152511"/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AB19" i="1"/>
  <c r="AB18" i="1"/>
  <c r="AB2" i="1" l="1"/>
  <c r="AB20" i="1" l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H28" i="1"/>
  <c r="H27" i="1"/>
  <c r="H26" i="1"/>
  <c r="H25" i="1"/>
  <c r="H24" i="1"/>
  <c r="AC19" i="1" l="1"/>
  <c r="AC18" i="1"/>
  <c r="AC4" i="1"/>
  <c r="AC12" i="1"/>
  <c r="AC14" i="1"/>
  <c r="AC13" i="1"/>
  <c r="AC9" i="1"/>
  <c r="AC17" i="1"/>
  <c r="AC20" i="1"/>
  <c r="AC15" i="1"/>
  <c r="AC10" i="1"/>
  <c r="AC5" i="1"/>
  <c r="AC6" i="1"/>
  <c r="AC7" i="1"/>
  <c r="AC8" i="1"/>
  <c r="AC16" i="1"/>
</calcChain>
</file>

<file path=xl/sharedStrings.xml><?xml version="1.0" encoding="utf-8"?>
<sst xmlns="http://schemas.openxmlformats.org/spreadsheetml/2006/main" count="17" uniqueCount="17">
  <si>
    <t>Lista 2</t>
  </si>
  <si>
    <t>Lista 3</t>
  </si>
  <si>
    <t>Lista 4</t>
  </si>
  <si>
    <t>Lista 5</t>
  </si>
  <si>
    <t>Lista 6</t>
  </si>
  <si>
    <t>Lista 7</t>
  </si>
  <si>
    <t>Lista 8</t>
  </si>
  <si>
    <t>Lista 9</t>
  </si>
  <si>
    <t>Lista 10</t>
  </si>
  <si>
    <t>Lista 11</t>
  </si>
  <si>
    <t>Lista 12</t>
  </si>
  <si>
    <t>Suma</t>
  </si>
  <si>
    <t>Ocena</t>
  </si>
  <si>
    <t>Nr indeksu</t>
  </si>
  <si>
    <t>Lista 1</t>
  </si>
  <si>
    <t>Lista 13</t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</si>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</sst>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Fill="1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8" xfId="0" applyBorder="1" applyAlignment="1">
      <alignment horizontal="center"/>
    </xf>
    <xf numFmtId="0" fontId="0" fillId="0" borderId="1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zoomScaleNormal="100" workbookViewId="0">
      <pane xSplit="1" topLeftCell="B1" activePane="topRight" state="frozen"/>
      <selection pane="topRight" activeCell="A4" sqref="A4"/>
    </sheetView>
  </sheetViews>
  <sheetFormatPr defaultRowHeight="14.25"/>
  <cols>
    <col min="1" max="1" width="10.5" customWidth="1"/>
    <col min="2" max="5" width="6.25" bestFit="1" customWidth="1"/>
    <col min="6" max="6" width="3.75" customWidth="1"/>
    <col min="7" max="7" width="3.875" customWidth="1"/>
    <col min="8" max="23" width="3.625" customWidth="1"/>
    <col min="24" max="27" width="7.25" bestFit="1" customWidth="1"/>
  </cols>
  <sheetData>
    <row r="1" spans="1:29">
      <c r="A1" s="3" t="s">
        <v>13</v>
      </c>
      <c r="B1" s="15" t="s">
        <v>14</v>
      </c>
      <c r="C1" s="7" t="s">
        <v>0</v>
      </c>
      <c r="D1" s="7" t="s">
        <v>1</v>
      </c>
      <c r="E1" s="7" t="s">
        <v>2</v>
      </c>
      <c r="F1" s="17" t="s">
        <v>3</v>
      </c>
      <c r="G1" s="19"/>
      <c r="H1" s="17" t="s">
        <v>4</v>
      </c>
      <c r="I1" s="18"/>
      <c r="J1" s="18"/>
      <c r="K1" s="19"/>
      <c r="L1" s="17" t="s">
        <v>5</v>
      </c>
      <c r="M1" s="18"/>
      <c r="N1" s="18"/>
      <c r="O1" s="18"/>
      <c r="P1" s="19"/>
      <c r="Q1" s="17" t="s">
        <v>6</v>
      </c>
      <c r="R1" s="19"/>
      <c r="S1" s="17" t="s">
        <v>7</v>
      </c>
      <c r="T1" s="18"/>
      <c r="U1" s="19"/>
      <c r="V1" s="17" t="s">
        <v>8</v>
      </c>
      <c r="W1" s="19"/>
      <c r="X1" s="7" t="s">
        <v>9</v>
      </c>
      <c r="Y1" s="7" t="s">
        <v>10</v>
      </c>
      <c r="Z1" s="9" t="s">
        <v>15</v>
      </c>
      <c r="AA1" s="8" t="s">
        <v>16</v>
      </c>
      <c r="AB1" s="1" t="s">
        <v>11</v>
      </c>
      <c r="AC1" s="1" t="s">
        <v>12</v>
      </c>
    </row>
    <row r="2" spans="1:29">
      <c r="A2" s="3"/>
      <c r="B2" s="5">
        <v>10</v>
      </c>
      <c r="C2" s="5">
        <v>10</v>
      </c>
      <c r="D2" s="5">
        <v>10</v>
      </c>
      <c r="E2" s="5">
        <v>10</v>
      </c>
      <c r="F2" s="5">
        <v>6</v>
      </c>
      <c r="G2" s="6">
        <v>4</v>
      </c>
      <c r="H2" s="5">
        <v>2</v>
      </c>
      <c r="I2" s="1">
        <v>3</v>
      </c>
      <c r="J2" s="1">
        <v>2</v>
      </c>
      <c r="K2" s="6">
        <v>3</v>
      </c>
      <c r="L2" s="5">
        <v>3</v>
      </c>
      <c r="M2" s="1">
        <v>2</v>
      </c>
      <c r="N2" s="1">
        <v>1</v>
      </c>
      <c r="O2" s="1">
        <v>1</v>
      </c>
      <c r="P2" s="6">
        <v>3</v>
      </c>
      <c r="Q2" s="5">
        <v>5</v>
      </c>
      <c r="R2" s="6">
        <v>5</v>
      </c>
      <c r="S2" s="5">
        <v>4</v>
      </c>
      <c r="T2" s="1">
        <v>3</v>
      </c>
      <c r="U2" s="6">
        <v>3</v>
      </c>
      <c r="V2" s="5">
        <v>6</v>
      </c>
      <c r="W2" s="6">
        <v>4</v>
      </c>
      <c r="X2" s="5">
        <v>10</v>
      </c>
      <c r="Y2" s="16">
        <v>10</v>
      </c>
      <c r="Z2" s="10">
        <v>10</v>
      </c>
      <c r="AA2" s="13">
        <v>10</v>
      </c>
      <c r="AB2" s="4">
        <f>SUM(B2:AA2)</f>
        <v>140</v>
      </c>
      <c r="AC2" s="1"/>
    </row>
    <row r="3" spans="1:29">
      <c r="A3" s="3"/>
      <c r="B3" s="5">
        <v>1</v>
      </c>
      <c r="C3" s="5">
        <v>1</v>
      </c>
      <c r="D3" s="5">
        <v>1</v>
      </c>
      <c r="E3" s="5">
        <v>1</v>
      </c>
      <c r="F3" s="5">
        <v>1</v>
      </c>
      <c r="G3" s="6">
        <v>2</v>
      </c>
      <c r="H3" s="5">
        <v>1</v>
      </c>
      <c r="I3" s="1">
        <v>2</v>
      </c>
      <c r="J3" s="1">
        <v>3</v>
      </c>
      <c r="K3" s="6">
        <v>4</v>
      </c>
      <c r="L3" s="5">
        <v>1</v>
      </c>
      <c r="M3" s="1">
        <v>2</v>
      </c>
      <c r="N3" s="1">
        <v>3</v>
      </c>
      <c r="O3" s="1">
        <v>4</v>
      </c>
      <c r="P3" s="6">
        <v>5</v>
      </c>
      <c r="Q3" s="5">
        <v>1</v>
      </c>
      <c r="R3" s="6">
        <v>2</v>
      </c>
      <c r="S3" s="5">
        <v>1</v>
      </c>
      <c r="T3" s="1">
        <v>2</v>
      </c>
      <c r="U3" s="6">
        <v>3</v>
      </c>
      <c r="V3" s="5">
        <v>1</v>
      </c>
      <c r="W3" s="6">
        <v>2</v>
      </c>
      <c r="X3" s="5">
        <v>1</v>
      </c>
      <c r="Y3" s="16">
        <v>1</v>
      </c>
      <c r="Z3" s="10">
        <v>1</v>
      </c>
      <c r="AA3" s="13">
        <v>1</v>
      </c>
      <c r="AB3" s="4"/>
      <c r="AC3" s="1"/>
    </row>
    <row r="4" spans="1:29">
      <c r="A4" s="3">
        <v>247902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6">
        <v>1</v>
      </c>
      <c r="H4" s="5">
        <v>1</v>
      </c>
      <c r="I4" s="1">
        <v>1</v>
      </c>
      <c r="J4" s="1">
        <v>1</v>
      </c>
      <c r="K4" s="6">
        <v>1</v>
      </c>
      <c r="L4" s="5">
        <v>1</v>
      </c>
      <c r="M4" s="1"/>
      <c r="N4" s="1"/>
      <c r="O4" s="1"/>
      <c r="P4" s="6">
        <v>1</v>
      </c>
      <c r="Q4" s="5">
        <v>1</v>
      </c>
      <c r="R4" s="6">
        <v>1</v>
      </c>
      <c r="S4" s="5">
        <v>1</v>
      </c>
      <c r="T4" s="1">
        <v>1</v>
      </c>
      <c r="U4" s="6">
        <v>1</v>
      </c>
      <c r="V4" s="5">
        <v>1</v>
      </c>
      <c r="W4" s="6">
        <v>1</v>
      </c>
      <c r="X4" s="5"/>
      <c r="Y4" s="16"/>
      <c r="Z4" s="10"/>
      <c r="AA4" s="13"/>
      <c r="AB4" s="1">
        <f>SUMPRODUCT(B2:AA2,B4:AA4)</f>
        <v>96</v>
      </c>
      <c r="AC4" s="1">
        <f>IF(AB4&gt;=H28,5,IF(AB4&gt;=H27,4.5,IF(AB4&gt;=H26,4,IF(AB4&gt;=H25,3.5,IF(AB4&gt;=H24,3,2)))))</f>
        <v>4</v>
      </c>
    </row>
    <row r="5" spans="1:29">
      <c r="A5" s="3">
        <v>233104</v>
      </c>
      <c r="B5" s="5">
        <v>1</v>
      </c>
      <c r="C5" s="5">
        <v>1</v>
      </c>
      <c r="D5" s="5">
        <v>1</v>
      </c>
      <c r="E5" s="5">
        <v>0.5</v>
      </c>
      <c r="F5" s="5">
        <v>1</v>
      </c>
      <c r="G5" s="6">
        <v>1</v>
      </c>
      <c r="H5" s="5"/>
      <c r="I5" s="1"/>
      <c r="J5" s="1"/>
      <c r="K5" s="6"/>
      <c r="L5" s="5"/>
      <c r="M5" s="1"/>
      <c r="N5" s="1"/>
      <c r="O5" s="1"/>
      <c r="P5" s="6"/>
      <c r="Q5" s="5"/>
      <c r="R5" s="6"/>
      <c r="S5" s="5"/>
      <c r="T5" s="1"/>
      <c r="U5" s="6"/>
      <c r="V5" s="5"/>
      <c r="W5" s="6"/>
      <c r="X5" s="5"/>
      <c r="Y5" s="16"/>
      <c r="Z5" s="10"/>
      <c r="AA5" s="13"/>
      <c r="AB5" s="1">
        <f>SUMPRODUCT(B2:AA2,B5:AA5)</f>
        <v>45</v>
      </c>
      <c r="AC5" s="1">
        <f>IF(AB5&gt;=H28,5,IF(AB5&gt;=H27,4.5,IF(AB5&gt;=H26,4,IF(AB5&gt;=H25,3.5,IF(AB5&gt;=H24,3,2)))))</f>
        <v>2</v>
      </c>
    </row>
    <row r="6" spans="1:29">
      <c r="A6" s="3">
        <v>241603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6"/>
      <c r="H6" s="5">
        <v>1</v>
      </c>
      <c r="I6" s="1">
        <v>1</v>
      </c>
      <c r="J6" s="1">
        <v>1</v>
      </c>
      <c r="K6" s="6">
        <v>1</v>
      </c>
      <c r="L6" s="5"/>
      <c r="M6" s="1"/>
      <c r="N6" s="1"/>
      <c r="O6" s="1"/>
      <c r="P6" s="6"/>
      <c r="Q6" s="5"/>
      <c r="R6" s="6"/>
      <c r="S6" s="5">
        <v>1</v>
      </c>
      <c r="T6" s="1">
        <v>1</v>
      </c>
      <c r="U6" s="6">
        <v>1</v>
      </c>
      <c r="V6" s="5"/>
      <c r="W6" s="6"/>
      <c r="X6" s="5"/>
      <c r="Y6" s="16"/>
      <c r="Z6" s="10"/>
      <c r="AA6" s="13"/>
      <c r="AB6" s="1">
        <f>SUMPRODUCT(B2:AA2,B6:AA6)</f>
        <v>66</v>
      </c>
      <c r="AC6" s="1">
        <f>IF(AB6&gt;=H28,5,IF(AB6&gt;=H27,4.5,IF(AB6&gt;=H26,4,IF(AB6&gt;=H25,3.5,IF(AB6&gt;=H24,3,2)))))</f>
        <v>3</v>
      </c>
    </row>
    <row r="7" spans="1:29">
      <c r="A7" s="3">
        <v>233130</v>
      </c>
      <c r="B7" s="5">
        <v>1</v>
      </c>
      <c r="C7" s="5">
        <v>1</v>
      </c>
      <c r="D7" s="5">
        <v>1</v>
      </c>
      <c r="E7" s="5">
        <v>1</v>
      </c>
      <c r="F7" s="5">
        <v>1</v>
      </c>
      <c r="G7" s="6">
        <v>1</v>
      </c>
      <c r="H7" s="5"/>
      <c r="I7" s="1"/>
      <c r="J7" s="1"/>
      <c r="K7" s="6"/>
      <c r="L7" s="5"/>
      <c r="M7" s="1"/>
      <c r="N7" s="1"/>
      <c r="O7" s="1"/>
      <c r="P7" s="6"/>
      <c r="Q7" s="5">
        <v>1</v>
      </c>
      <c r="R7" s="6">
        <v>1</v>
      </c>
      <c r="S7" s="5">
        <v>1</v>
      </c>
      <c r="T7" s="1">
        <v>1</v>
      </c>
      <c r="U7" s="6">
        <v>1</v>
      </c>
      <c r="V7" s="5">
        <v>1</v>
      </c>
      <c r="W7" s="6">
        <v>1</v>
      </c>
      <c r="X7" s="5">
        <v>1</v>
      </c>
      <c r="Y7" s="16"/>
      <c r="Z7" s="10"/>
      <c r="AA7" s="13"/>
      <c r="AB7" s="1">
        <f>SUMPRODUCT(B2:AA2,B7:AA7)</f>
        <v>90</v>
      </c>
      <c r="AC7" s="1">
        <f>IF(AB7&gt;=H28,5,IF(AB7&gt;=H27,4.5,IF(AB7&gt;=H26,4,IF(AB7&gt;=H25,3.5,IF(AB7&gt;=H24,3,2)))))</f>
        <v>4</v>
      </c>
    </row>
    <row r="8" spans="1:29">
      <c r="A8" s="3">
        <v>241655</v>
      </c>
      <c r="B8" s="5"/>
      <c r="C8" s="5"/>
      <c r="D8" s="5">
        <v>1</v>
      </c>
      <c r="E8" s="5"/>
      <c r="F8" s="5"/>
      <c r="G8" s="6"/>
      <c r="H8" s="5"/>
      <c r="I8" s="1"/>
      <c r="J8" s="1"/>
      <c r="K8" s="6"/>
      <c r="L8" s="5"/>
      <c r="M8" s="1"/>
      <c r="N8" s="1"/>
      <c r="O8" s="1"/>
      <c r="P8" s="6"/>
      <c r="Q8" s="5"/>
      <c r="R8" s="6"/>
      <c r="S8" s="5"/>
      <c r="T8" s="1"/>
      <c r="U8" s="6"/>
      <c r="V8" s="5"/>
      <c r="W8" s="6"/>
      <c r="X8" s="5"/>
      <c r="Y8" s="16"/>
      <c r="Z8" s="10"/>
      <c r="AA8" s="13"/>
      <c r="AB8" s="1">
        <f>SUMPRODUCT(B2:AA2,B8:AA8)</f>
        <v>10</v>
      </c>
      <c r="AC8" s="1">
        <f>IF(AB8&gt;=H28,5,IF(AB8&gt;=H27,4.5,IF(AB8&gt;=H26,4,IF(AB8&gt;=H25,3.5,IF(AB8&gt;=H24,3,2)))))</f>
        <v>2</v>
      </c>
    </row>
    <row r="9" spans="1:29">
      <c r="A9" s="3">
        <v>241688</v>
      </c>
      <c r="B9" s="5">
        <v>1</v>
      </c>
      <c r="C9" s="5">
        <v>1</v>
      </c>
      <c r="D9" s="5">
        <v>1</v>
      </c>
      <c r="E9" s="5"/>
      <c r="F9" s="5">
        <v>1</v>
      </c>
      <c r="G9" s="6">
        <v>1</v>
      </c>
      <c r="H9" s="5">
        <v>1</v>
      </c>
      <c r="I9" s="1"/>
      <c r="J9" s="1">
        <v>1</v>
      </c>
      <c r="K9" s="6"/>
      <c r="L9" s="5"/>
      <c r="M9" s="1"/>
      <c r="N9" s="1"/>
      <c r="O9" s="1"/>
      <c r="P9" s="6"/>
      <c r="Q9" s="5"/>
      <c r="R9" s="6"/>
      <c r="S9" s="5">
        <v>1</v>
      </c>
      <c r="T9" s="1">
        <v>1</v>
      </c>
      <c r="U9" s="6">
        <v>1</v>
      </c>
      <c r="V9" s="5">
        <v>1</v>
      </c>
      <c r="W9" s="6">
        <v>1</v>
      </c>
      <c r="X9" s="5"/>
      <c r="Y9" s="16"/>
      <c r="Z9" s="10"/>
      <c r="AA9" s="13"/>
      <c r="AB9" s="1">
        <f>SUMPRODUCT(B2:AA2,B9:AA9)</f>
        <v>64</v>
      </c>
      <c r="AC9" s="1">
        <f>IF(AB9&gt;=H28,5,IF(AB9&gt;=H27,4.5,IF(AB9&gt;=H26,4,IF(AB9&gt;=H25,3.5,IF(AB9&gt;=H24,3,2)))))</f>
        <v>3</v>
      </c>
    </row>
    <row r="10" spans="1:29">
      <c r="A10" s="3">
        <v>233167</v>
      </c>
      <c r="B10" s="5">
        <v>1</v>
      </c>
      <c r="C10" s="5">
        <v>1</v>
      </c>
      <c r="D10" s="5">
        <v>1</v>
      </c>
      <c r="E10" s="5">
        <v>1</v>
      </c>
      <c r="F10" s="5">
        <v>1</v>
      </c>
      <c r="G10" s="6">
        <v>1</v>
      </c>
      <c r="H10" s="5">
        <v>1</v>
      </c>
      <c r="I10" s="1">
        <v>1</v>
      </c>
      <c r="J10" s="1"/>
      <c r="K10" s="6">
        <v>1</v>
      </c>
      <c r="L10" s="5">
        <v>1</v>
      </c>
      <c r="M10" s="1"/>
      <c r="N10" s="1">
        <v>1</v>
      </c>
      <c r="O10" s="1"/>
      <c r="P10" s="6">
        <v>1</v>
      </c>
      <c r="Q10" s="5"/>
      <c r="R10" s="6"/>
      <c r="S10" s="5"/>
      <c r="T10" s="1"/>
      <c r="U10" s="6"/>
      <c r="V10" s="5"/>
      <c r="W10" s="6"/>
      <c r="X10" s="5"/>
      <c r="Y10" s="16"/>
      <c r="Z10" s="10"/>
      <c r="AA10" s="13"/>
      <c r="AB10" s="1">
        <f>SUMPRODUCT(B2:AA2,B10:AA10)</f>
        <v>65</v>
      </c>
      <c r="AC10" s="1">
        <f>IF(AB10&gt;=H28,5,IF(AB10&gt;=H27,4.5,IF(AB10&gt;=H26,4,IF(AB10&gt;=H25,3.5,IF(AB10&gt;=H24,3,2)))))</f>
        <v>3</v>
      </c>
    </row>
    <row r="11" spans="1:29">
      <c r="A11" s="3">
        <v>241698</v>
      </c>
      <c r="B11" s="5"/>
      <c r="C11" s="5"/>
      <c r="D11" s="5"/>
      <c r="E11" s="5"/>
      <c r="F11" s="5"/>
      <c r="G11" s="6"/>
      <c r="H11" s="5"/>
      <c r="I11" s="1"/>
      <c r="J11" s="1"/>
      <c r="K11" s="6"/>
      <c r="L11" s="5"/>
      <c r="M11" s="1"/>
      <c r="N11" s="1"/>
      <c r="O11" s="1"/>
      <c r="P11" s="6"/>
      <c r="Q11" s="5"/>
      <c r="R11" s="6"/>
      <c r="S11" s="5"/>
      <c r="T11" s="1"/>
      <c r="U11" s="6"/>
      <c r="V11" s="5"/>
      <c r="W11" s="6"/>
      <c r="X11" s="5"/>
      <c r="Y11" s="16"/>
      <c r="Z11" s="10"/>
      <c r="AA11" s="13"/>
      <c r="AB11" s="1">
        <f>SUMPRODUCT(B2:AA2,B11:AA11)</f>
        <v>0</v>
      </c>
      <c r="AC11" s="1">
        <v>5</v>
      </c>
    </row>
    <row r="12" spans="1:29">
      <c r="A12" s="3">
        <v>233170</v>
      </c>
      <c r="B12" s="5">
        <v>1</v>
      </c>
      <c r="C12" s="5"/>
      <c r="D12" s="5">
        <v>1</v>
      </c>
      <c r="E12" s="5"/>
      <c r="F12" s="5">
        <v>1</v>
      </c>
      <c r="G12" s="6">
        <v>1</v>
      </c>
      <c r="H12" s="5"/>
      <c r="I12" s="1"/>
      <c r="J12" s="1"/>
      <c r="K12" s="6"/>
      <c r="L12" s="5"/>
      <c r="M12" s="1"/>
      <c r="N12" s="1"/>
      <c r="O12" s="1"/>
      <c r="P12" s="6"/>
      <c r="Q12" s="5"/>
      <c r="R12" s="6"/>
      <c r="S12" s="5"/>
      <c r="T12" s="1"/>
      <c r="U12" s="6"/>
      <c r="V12" s="5"/>
      <c r="W12" s="6"/>
      <c r="X12" s="5"/>
      <c r="Y12" s="16"/>
      <c r="Z12" s="10"/>
      <c r="AA12" s="13"/>
      <c r="AB12" s="1">
        <f>SUMPRODUCT(B2:AA2,B12:AA12)</f>
        <v>30</v>
      </c>
      <c r="AC12" s="1">
        <f>IF(AB12&gt;=H28,5,IF(AB12&gt;=H27,4.5,IF(AB12&gt;=H26,4,IF(AB12&gt;=H25,3.5,IF(AB12&gt;=H24,3,2)))))</f>
        <v>2</v>
      </c>
    </row>
    <row r="13" spans="1:29">
      <c r="A13" s="3">
        <v>233179</v>
      </c>
      <c r="B13" s="5">
        <v>1</v>
      </c>
      <c r="C13" s="5">
        <v>1</v>
      </c>
      <c r="D13" s="5">
        <v>1</v>
      </c>
      <c r="E13" s="5">
        <v>1</v>
      </c>
      <c r="F13" s="5">
        <v>1</v>
      </c>
      <c r="G13" s="6">
        <v>1</v>
      </c>
      <c r="H13" s="5"/>
      <c r="I13" s="1">
        <v>1</v>
      </c>
      <c r="J13" s="1"/>
      <c r="K13" s="6"/>
      <c r="L13" s="5"/>
      <c r="M13" s="1"/>
      <c r="N13" s="1"/>
      <c r="O13" s="1"/>
      <c r="P13" s="6"/>
      <c r="Q13" s="5">
        <v>1</v>
      </c>
      <c r="R13" s="6">
        <v>1</v>
      </c>
      <c r="S13" s="5">
        <v>1</v>
      </c>
      <c r="T13" s="1">
        <v>1</v>
      </c>
      <c r="U13" s="6">
        <v>1</v>
      </c>
      <c r="V13" s="5">
        <v>1</v>
      </c>
      <c r="W13" s="6">
        <v>1</v>
      </c>
      <c r="X13" s="5">
        <v>1</v>
      </c>
      <c r="Y13" s="16">
        <v>1</v>
      </c>
      <c r="Z13" s="10">
        <v>1</v>
      </c>
      <c r="AA13" s="13"/>
      <c r="AB13" s="1">
        <f>SUMPRODUCT(B2:AA2,B13:AA13)</f>
        <v>113</v>
      </c>
      <c r="AC13" s="1">
        <f>IF(AB13&gt;=H28,5,IF(AB13&gt;=H27,4.5,IF(AB13&gt;=H26,4,IF(AB13&gt;=H25,3.5,IF(AB13&gt;=H24,3,2)))))</f>
        <v>4.5</v>
      </c>
    </row>
    <row r="14" spans="1:29">
      <c r="A14" s="3">
        <v>248041</v>
      </c>
      <c r="B14" s="5">
        <v>1</v>
      </c>
      <c r="C14" s="5">
        <v>1</v>
      </c>
      <c r="D14" s="5">
        <v>1</v>
      </c>
      <c r="E14" s="5">
        <v>1</v>
      </c>
      <c r="F14" s="5">
        <v>1</v>
      </c>
      <c r="G14" s="6">
        <v>1</v>
      </c>
      <c r="H14" s="5">
        <v>1</v>
      </c>
      <c r="I14" s="1">
        <v>1</v>
      </c>
      <c r="J14" s="1">
        <v>1</v>
      </c>
      <c r="K14" s="6">
        <v>1</v>
      </c>
      <c r="L14" s="5">
        <v>1</v>
      </c>
      <c r="M14" s="1">
        <v>1</v>
      </c>
      <c r="N14" s="1">
        <v>1</v>
      </c>
      <c r="O14" s="1">
        <v>1</v>
      </c>
      <c r="P14" s="6">
        <v>1</v>
      </c>
      <c r="Q14" s="5">
        <v>1</v>
      </c>
      <c r="R14" s="6">
        <v>1</v>
      </c>
      <c r="S14" s="5">
        <v>1</v>
      </c>
      <c r="T14" s="1">
        <v>1</v>
      </c>
      <c r="U14" s="6">
        <v>1</v>
      </c>
      <c r="V14" s="5">
        <v>1</v>
      </c>
      <c r="W14" s="6">
        <v>1</v>
      </c>
      <c r="X14" s="5">
        <v>1</v>
      </c>
      <c r="Y14" s="16">
        <v>1</v>
      </c>
      <c r="Z14" s="10"/>
      <c r="AA14" s="13"/>
      <c r="AB14" s="1">
        <f>SUMPRODUCT(B2:AA2,B14:AA14)</f>
        <v>120</v>
      </c>
      <c r="AC14" s="1">
        <f>IF(AB14&gt;=H28,5,IF(AB14&gt;=H27,4.5,IF(AB14&gt;=H26,4,IF(AB14&gt;=H25,3.5,IF(AB14&gt;=H24,3,2)))))</f>
        <v>4.5</v>
      </c>
    </row>
    <row r="15" spans="1:29">
      <c r="A15" s="3">
        <v>241733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6">
        <v>1</v>
      </c>
      <c r="H15" s="5"/>
      <c r="I15" s="1"/>
      <c r="J15" s="1"/>
      <c r="K15" s="6"/>
      <c r="L15" s="5"/>
      <c r="M15" s="1"/>
      <c r="N15" s="1"/>
      <c r="O15" s="1"/>
      <c r="P15" s="6"/>
      <c r="Q15" s="5"/>
      <c r="R15" s="6"/>
      <c r="S15" s="5">
        <v>1</v>
      </c>
      <c r="T15" s="1">
        <v>1</v>
      </c>
      <c r="U15" s="6">
        <v>1</v>
      </c>
      <c r="V15" s="5">
        <v>1</v>
      </c>
      <c r="W15" s="6">
        <v>1</v>
      </c>
      <c r="X15" s="5">
        <v>1</v>
      </c>
      <c r="Y15" s="16"/>
      <c r="Z15" s="10"/>
      <c r="AA15" s="13"/>
      <c r="AB15" s="1">
        <f>SUMPRODUCT(B2:AA2,B15:AA15)</f>
        <v>80</v>
      </c>
      <c r="AC15" s="1">
        <f>IF(AB15&gt;=H28,5,IF(AB15&gt;=H27,4.5,IF(AB15&gt;=H26,4,IF(AB15&gt;=H25,3.5,IF(AB15&gt;=H24,3,2)))))</f>
        <v>3.5</v>
      </c>
    </row>
    <row r="16" spans="1:29">
      <c r="A16" s="3">
        <v>241737</v>
      </c>
      <c r="B16" s="5">
        <v>1</v>
      </c>
      <c r="C16" s="5">
        <v>1</v>
      </c>
      <c r="D16" s="5">
        <v>1</v>
      </c>
      <c r="E16" s="5">
        <v>1</v>
      </c>
      <c r="F16" s="5">
        <v>1</v>
      </c>
      <c r="G16" s="6">
        <v>1</v>
      </c>
      <c r="H16" s="5"/>
      <c r="I16" s="1"/>
      <c r="J16" s="1"/>
      <c r="K16" s="6"/>
      <c r="L16" s="5"/>
      <c r="M16" s="1"/>
      <c r="N16" s="1"/>
      <c r="O16" s="1"/>
      <c r="P16" s="6"/>
      <c r="Q16" s="5">
        <v>1</v>
      </c>
      <c r="R16" s="6">
        <v>1</v>
      </c>
      <c r="S16" s="5">
        <v>1</v>
      </c>
      <c r="T16" s="1">
        <v>1</v>
      </c>
      <c r="U16" s="6">
        <v>1</v>
      </c>
      <c r="V16" s="5"/>
      <c r="W16" s="6"/>
      <c r="X16" s="5">
        <v>1</v>
      </c>
      <c r="Y16" s="16">
        <v>1</v>
      </c>
      <c r="Z16" s="10">
        <v>1</v>
      </c>
      <c r="AA16" s="13"/>
      <c r="AB16" s="1">
        <f>SUMPRODUCT(B2:AA2,B16:AA16)</f>
        <v>100</v>
      </c>
      <c r="AC16" s="1">
        <f>IF(AB16&gt;=H28,5,IF(AB16&gt;=H27,4.5,IF(AB16&gt;=H26,4,IF(AB16&gt;=H25,3.5,IF(AB16&gt;=H24,3,2)))))</f>
        <v>4</v>
      </c>
    </row>
    <row r="17" spans="1:29">
      <c r="A17" s="3">
        <v>248079</v>
      </c>
      <c r="B17" s="5">
        <v>1</v>
      </c>
      <c r="C17" s="5">
        <v>1</v>
      </c>
      <c r="D17" s="5">
        <v>1</v>
      </c>
      <c r="E17" s="5">
        <v>1</v>
      </c>
      <c r="F17" s="5">
        <v>1</v>
      </c>
      <c r="G17" s="6">
        <v>1</v>
      </c>
      <c r="H17" s="5">
        <v>1</v>
      </c>
      <c r="I17" s="1">
        <v>1</v>
      </c>
      <c r="J17" s="1">
        <v>1</v>
      </c>
      <c r="K17" s="6"/>
      <c r="L17" s="5">
        <v>1</v>
      </c>
      <c r="M17" s="1"/>
      <c r="N17" s="1"/>
      <c r="O17" s="1"/>
      <c r="P17" s="6"/>
      <c r="Q17" s="5">
        <v>1</v>
      </c>
      <c r="R17" s="6">
        <v>1</v>
      </c>
      <c r="S17" s="5">
        <v>1</v>
      </c>
      <c r="T17" s="1">
        <v>1</v>
      </c>
      <c r="U17" s="6">
        <v>1</v>
      </c>
      <c r="V17" s="5">
        <v>1</v>
      </c>
      <c r="W17" s="6">
        <v>1</v>
      </c>
      <c r="X17" s="5"/>
      <c r="Y17" s="16"/>
      <c r="Z17" s="10"/>
      <c r="AA17" s="13"/>
      <c r="AB17" s="1">
        <f>SUMPRODUCT(B2:AA2,B17:AA17)</f>
        <v>90</v>
      </c>
      <c r="AC17" s="1">
        <f>IF(AB17&gt;=H28,5,IF(AB17&gt;=H27,4.5,IF(AB17&gt;=H26,4,IF(AB17&gt;=H25,3.5,IF(AB17&gt;=H24,3,2)))))</f>
        <v>4</v>
      </c>
    </row>
    <row r="18" spans="1:29">
      <c r="A18" s="3">
        <v>241762</v>
      </c>
      <c r="B18" s="5">
        <v>1</v>
      </c>
      <c r="C18" s="5">
        <v>1</v>
      </c>
      <c r="D18" s="5">
        <v>1</v>
      </c>
      <c r="E18" s="5">
        <v>1</v>
      </c>
      <c r="F18" s="5">
        <v>1</v>
      </c>
      <c r="G18" s="6">
        <v>1</v>
      </c>
      <c r="H18" s="5">
        <v>1</v>
      </c>
      <c r="I18" s="1">
        <v>1</v>
      </c>
      <c r="J18" s="1">
        <v>1</v>
      </c>
      <c r="K18" s="6">
        <v>1</v>
      </c>
      <c r="L18" s="5"/>
      <c r="M18" s="1"/>
      <c r="N18" s="1">
        <v>1</v>
      </c>
      <c r="O18" s="1">
        <v>1</v>
      </c>
      <c r="P18" s="6">
        <v>1</v>
      </c>
      <c r="Q18" s="5">
        <v>1</v>
      </c>
      <c r="R18" s="6">
        <v>1</v>
      </c>
      <c r="S18" s="5">
        <v>1</v>
      </c>
      <c r="T18" s="1">
        <v>1</v>
      </c>
      <c r="U18" s="6">
        <v>1</v>
      </c>
      <c r="V18" s="5">
        <v>1</v>
      </c>
      <c r="W18" s="6">
        <v>1</v>
      </c>
      <c r="X18" s="5">
        <v>1</v>
      </c>
      <c r="Y18" s="16">
        <v>1</v>
      </c>
      <c r="Z18" s="10">
        <v>1</v>
      </c>
      <c r="AA18" s="13"/>
      <c r="AB18" s="1">
        <f>SUMPRODUCT(B2:AA2,B18:AA18)</f>
        <v>125</v>
      </c>
      <c r="AC18" s="1">
        <f>IF(AB18&gt;=H28,5,IF(AB18&gt;=H27,4.5,IF(AB18&gt;=H26,4,IF(AB18&gt;=H25,3.5,IF(AB18&gt;=H24,3,2)))))</f>
        <v>4.5</v>
      </c>
    </row>
    <row r="19" spans="1:29">
      <c r="A19" s="1">
        <v>219038</v>
      </c>
      <c r="B19" s="5">
        <v>1</v>
      </c>
      <c r="C19" s="5">
        <v>1</v>
      </c>
      <c r="D19" s="5">
        <v>1</v>
      </c>
      <c r="E19" s="5">
        <v>1</v>
      </c>
      <c r="F19" s="5">
        <v>1</v>
      </c>
      <c r="G19" s="6">
        <v>1</v>
      </c>
      <c r="H19" s="5">
        <v>1</v>
      </c>
      <c r="I19" s="1">
        <v>1</v>
      </c>
      <c r="J19" s="1">
        <v>1</v>
      </c>
      <c r="K19" s="6">
        <v>1</v>
      </c>
      <c r="L19" s="5">
        <v>1</v>
      </c>
      <c r="M19" s="1">
        <v>1</v>
      </c>
      <c r="N19" s="1">
        <v>1</v>
      </c>
      <c r="O19" s="1">
        <v>1</v>
      </c>
      <c r="P19" s="6">
        <v>1</v>
      </c>
      <c r="Q19" s="5">
        <v>1</v>
      </c>
      <c r="R19" s="6">
        <v>1</v>
      </c>
      <c r="S19" s="5">
        <v>1</v>
      </c>
      <c r="T19" s="1">
        <v>1</v>
      </c>
      <c r="U19" s="6">
        <v>1</v>
      </c>
      <c r="V19" s="5">
        <v>1</v>
      </c>
      <c r="W19" s="6">
        <v>1</v>
      </c>
      <c r="X19" s="5"/>
      <c r="Y19" s="16"/>
      <c r="Z19" s="10"/>
      <c r="AA19" s="13"/>
      <c r="AB19" s="1">
        <f>SUMPRODUCT(B2:AA2,B19:AA19)</f>
        <v>100</v>
      </c>
      <c r="AC19" s="1">
        <f>IF(AB19&gt;=H28,5,IF(AB19&gt;=H27,4.5,IF(AB19&gt;=H26,4,IF(AB19&gt;=H25,3.5,IF(AB19&gt;=H24,3,2)))))</f>
        <v>4</v>
      </c>
    </row>
    <row r="20" spans="1:29">
      <c r="A20" s="1">
        <v>233238</v>
      </c>
      <c r="B20" s="5"/>
      <c r="C20" s="5"/>
      <c r="D20" s="5"/>
      <c r="E20" s="5"/>
      <c r="F20" s="5"/>
      <c r="G20" s="6"/>
      <c r="H20" s="5"/>
      <c r="I20" s="1"/>
      <c r="J20" s="1"/>
      <c r="K20" s="6"/>
      <c r="L20" s="5"/>
      <c r="M20" s="1"/>
      <c r="N20" s="1"/>
      <c r="O20" s="1"/>
      <c r="P20" s="6"/>
      <c r="Q20" s="5"/>
      <c r="R20" s="6"/>
      <c r="S20" s="5"/>
      <c r="T20" s="1"/>
      <c r="U20" s="6"/>
      <c r="V20" s="5"/>
      <c r="W20" s="6"/>
      <c r="X20" s="5"/>
      <c r="Y20" s="16"/>
      <c r="Z20" s="11"/>
      <c r="AA20" s="14"/>
      <c r="AB20" s="1">
        <f>SUMPRODUCT(B2:AA2,B20:AA20)</f>
        <v>0</v>
      </c>
      <c r="AC20" s="1">
        <f>IF(AB20&gt;=H28,5,IF(AB20&gt;=H27,4.5,IF(AB20&gt;=H26,4,IF(AB20&gt;=H25,3.5,IF(AB20&gt;=H24,3,2)))))</f>
        <v>2</v>
      </c>
    </row>
    <row r="21" spans="1:29">
      <c r="Z21" s="12"/>
      <c r="AA21" s="12"/>
    </row>
    <row r="22" spans="1:29">
      <c r="K22" s="2"/>
      <c r="L22" s="2"/>
      <c r="M22" s="2"/>
      <c r="N22" s="2"/>
      <c r="O22" s="2"/>
    </row>
    <row r="23" spans="1:29">
      <c r="G23" s="1"/>
      <c r="H23" s="3">
        <v>140</v>
      </c>
      <c r="I23" s="1"/>
      <c r="K23" s="2"/>
      <c r="L23" s="2"/>
      <c r="M23" s="2"/>
      <c r="N23" s="2"/>
      <c r="O23" s="2"/>
    </row>
    <row r="24" spans="1:29">
      <c r="G24" s="1">
        <f>0.5*H23</f>
        <v>70</v>
      </c>
      <c r="H24" s="3">
        <f>0.4*H23</f>
        <v>56</v>
      </c>
      <c r="I24" s="1">
        <v>3</v>
      </c>
      <c r="K24" s="2"/>
      <c r="L24" s="2"/>
      <c r="M24" s="2"/>
      <c r="N24" s="2"/>
      <c r="O24" s="2"/>
    </row>
    <row r="25" spans="1:29">
      <c r="G25" s="1">
        <f>0.6*H23</f>
        <v>84</v>
      </c>
      <c r="H25" s="3">
        <f>0.5*H23</f>
        <v>70</v>
      </c>
      <c r="I25" s="1">
        <v>3.5</v>
      </c>
      <c r="K25" s="2"/>
      <c r="L25" s="2"/>
      <c r="M25" s="2"/>
      <c r="N25" s="2"/>
      <c r="O25" s="2"/>
    </row>
    <row r="26" spans="1:29">
      <c r="G26" s="1">
        <f>0.8*H23</f>
        <v>112</v>
      </c>
      <c r="H26" s="3">
        <f>0.6*H23</f>
        <v>84</v>
      </c>
      <c r="I26" s="1">
        <v>4</v>
      </c>
      <c r="K26" s="2"/>
      <c r="L26" s="2"/>
      <c r="M26" s="2"/>
      <c r="N26" s="2"/>
      <c r="O26" s="2"/>
    </row>
    <row r="27" spans="1:29">
      <c r="G27" s="1">
        <f>0.9*H23</f>
        <v>126</v>
      </c>
      <c r="H27" s="3">
        <f>0.8*H23</f>
        <v>112</v>
      </c>
      <c r="I27" s="1">
        <v>4.5</v>
      </c>
      <c r="K27" s="2"/>
      <c r="L27" s="2"/>
      <c r="M27" s="2"/>
      <c r="N27" s="2"/>
      <c r="O27" s="2"/>
    </row>
    <row r="28" spans="1:29">
      <c r="G28" s="1">
        <f>H23</f>
        <v>140</v>
      </c>
      <c r="H28" s="3">
        <f>0.9*H23</f>
        <v>126</v>
      </c>
      <c r="I28" s="1">
        <v>5</v>
      </c>
      <c r="K28" s="2"/>
      <c r="L28" s="2"/>
      <c r="M28" s="2"/>
      <c r="N28" s="2"/>
      <c r="O28" s="2"/>
    </row>
    <row r="29" spans="1:29">
      <c r="K29" s="2"/>
      <c r="L29" s="2"/>
      <c r="M29" s="2"/>
      <c r="N29" s="2"/>
      <c r="O29" s="2"/>
    </row>
  </sheetData>
  <mergeCells count="6">
    <mergeCell ref="F1:G1"/>
    <mergeCell ref="S1:U1"/>
    <mergeCell ref="V1:W1"/>
    <mergeCell ref="L1:P1"/>
    <mergeCell ref="Q1:R1"/>
    <mergeCell ref="H1:K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AB20 AB4:AB17 AB18:AB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Kurs projektowania aplikacji DB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Rajba</dc:creator>
  <cp:lastModifiedBy>Pawel</cp:lastModifiedBy>
  <cp:lastPrinted>2010-01-26T06:56:39Z</cp:lastPrinted>
  <dcterms:created xsi:type="dcterms:W3CDTF">2010-01-26T06:17:38Z</dcterms:created>
  <dcterms:modified xsi:type="dcterms:W3CDTF">2014-01-25T12:47:30Z</dcterms:modified>
</cp:coreProperties>
</file>